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filterPrivacy="1"/>
  <xr:revisionPtr revIDLastSave="0" documentId="13_ncr:1_{DC52EB22-5804-4F94-8D07-6AFA26D21BFA}" xr6:coauthVersionLast="47" xr6:coauthVersionMax="47" xr10:uidLastSave="{00000000-0000-0000-0000-000000000000}"/>
  <bookViews>
    <workbookView xWindow="-120" yWindow="-120" windowWidth="24240" windowHeight="13140" xr2:uid="{00000000-000D-0000-FFFF-FFFF00000000}"/>
  </bookViews>
  <sheets>
    <sheet name="Лист1" sheetId="1" r:id="rId1"/>
  </sheets>
  <definedNames>
    <definedName name="_xlnm._FilterDatabase" localSheetId="0" hidden="1">Лист1!$A$4:$N$15</definedName>
    <definedName name="_xlnm.Print_Area" localSheetId="0">Лист1!$A$1:$N$20</definedName>
  </definedName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5" i="1" l="1"/>
  <c r="G6" i="1"/>
  <c r="G7" i="1"/>
  <c r="G8" i="1"/>
  <c r="G9" i="1"/>
  <c r="G10" i="1"/>
  <c r="G11" i="1"/>
  <c r="G12" i="1"/>
  <c r="G13" i="1"/>
  <c r="G14" i="1"/>
  <c r="M6" i="1"/>
  <c r="M7" i="1"/>
  <c r="M8" i="1"/>
  <c r="M9" i="1"/>
  <c r="M10" i="1"/>
  <c r="M11" i="1"/>
  <c r="M12" i="1"/>
  <c r="M13" i="1"/>
  <c r="M14" i="1"/>
  <c r="G5" i="1" l="1"/>
  <c r="G15" i="1" s="1"/>
</calcChain>
</file>

<file path=xl/sharedStrings.xml><?xml version="1.0" encoding="utf-8"?>
<sst xmlns="http://schemas.openxmlformats.org/spreadsheetml/2006/main" count="68" uniqueCount="49">
  <si>
    <t>Краткое описание</t>
  </si>
  <si>
    <t>Ед. изм</t>
  </si>
  <si>
    <t>Кол-во (объем)</t>
  </si>
  <si>
    <t>Цена</t>
  </si>
  <si>
    <t>Условие платежа</t>
  </si>
  <si>
    <t>Место поставки</t>
  </si>
  <si>
    <t>Условие поставки</t>
  </si>
  <si>
    <t>Сумма</t>
  </si>
  <si>
    <t>до склада заказчика</t>
  </si>
  <si>
    <t>по заявке Заказчика, согласно графика поставки товар</t>
  </si>
  <si>
    <t>без предоплаты, по факту поставки товара</t>
  </si>
  <si>
    <t>ГКП на ПХВ "Городская больница №2" УЗ г. Шымкент</t>
  </si>
  <si>
    <t>Наименование</t>
  </si>
  <si>
    <t>Председатель комиссии</t>
  </si>
  <si>
    <t xml:space="preserve">Жакибаев А.К.               </t>
  </si>
  <si>
    <t>Члены комиссии</t>
  </si>
  <si>
    <t>Секретарь комиссии</t>
  </si>
  <si>
    <t>№ лота</t>
  </si>
  <si>
    <t>Поставщик</t>
  </si>
  <si>
    <t>ИТОГО</t>
  </si>
  <si>
    <t>Молдабеков Е.Т.</t>
  </si>
  <si>
    <t>Айдарұлы Ж.</t>
  </si>
  <si>
    <t>Приложение к протоколу итогов №25 от 18.10.2022 г</t>
  </si>
  <si>
    <t>Периферический проводник</t>
  </si>
  <si>
    <t>штук</t>
  </si>
  <si>
    <t xml:space="preserve">Коронарный  управляемый проводник для острых окклюзии </t>
  </si>
  <si>
    <t xml:space="preserve">Универсальные коронарные проводник для острых окклюзии.  Диаметр: не более 0,014" (0,3556 мм). Наличие длин, см: 180-190 см. Материал сердечника: наличие нержавеющая сталь, Тип сердечника: Технология изготовления «composite core» наличие однокомпонентный из стали и дублирующий, идущий параллельно витой микросердечник из стальных проволок. Передача вращения наличие 1:1. Усиление, необходимое для изгиба дистальной части проводника .5. 0,7 г. Дистальная рентгенокотрастная спираль, длиной: 3 см. Проксимальная спираль из нержавеющей стали, длиной: 15- 25 см. Покрытие проксимальной спирали: наличие PTFE. Наличие дублирующей (внутренней) оплетки сердечника. Возможность удлинения до: не менее 300 см. Варианты покрытия дистальной части: наличие гидрофильное. Варианты поддержки: наличие стандартная и дополнительная. Варианты дистального кончика: наличие прямой и J.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включая субтотальные стенозы, а так же для доставки инструментов- коронарных баллонов и стентов. Срок хранения с момента производства, мес.: не менее 24. </t>
  </si>
  <si>
    <t>Проводниковый катетер</t>
  </si>
  <si>
    <t xml:space="preserve">Различная жесткость у проксимальной, средней и дистальной части проводникового катетера. Наличие размеров: 6, 7,  8, Fr. Материал катетера: гидрофильное покрытие, – наружный слой – нейлон, средняя часть – уникальная двойная оплетка Shinka, внутренний слой – PTFE (политетрафторэтилен), дистальный кончик рентгенконтрастный, у основания протектор соединителя с просветами. Наличие атравматичного кончика. Наличие боковых отверстий, Наличие укороченных кончиков. Большой внутренний просвет:  для катетера 6Fr - не более 0,070", для катетера 7Fr - не более 0,081", для катетера 8Fr - не более 0,090", длина 100см.  Наличие атравматичного кончика. Наличие боковых отверстий, Наличие укороченных кончиков. </t>
  </si>
  <si>
    <t>Катетеры диагностические ангиографические</t>
  </si>
  <si>
    <t xml:space="preserve">Катетеры ангиографические  Длина 100;110 см. Диаметр не менее 4,2F; 5F; 6F. Формы для ангиографии JL, JR, AL, AR, IM, MP, Tiger и Mitsudo, а также Pigtail. Материал катетера: внешний слой - полиуретан с покрытием полиамидом; средний слой - двойное металлическое армирование, внутренний слой - полиуретан. Дистальный конец из полиуретана без армирования. Совместимость с проводниками c диаметром не более 0.038". Внутренний просвет при наружном диаметре катетера 4,2F не более 0,040" (1,03 мм). Внутренний просвет при наружном диаметре катетера 5,2F не более 0,050" (1,27 мм). Внутренний просвет при наружном диаметре катетера 6F не более 0,051" (1,3 мм). Максимальное давление для катетера с наружным диаметром 4,2F не более 1050 psi. Максимальное давление для катетера с наружным диаметром 5,2F и 6F не более 1200 psi. Упаковка - индивидуальная стерильная. </t>
  </si>
  <si>
    <t>Катетеp для хронического гемодиализа</t>
  </si>
  <si>
    <t xml:space="preserve">Предназначен для использования для краткосрочного и долгосрочного сосудистого доступа для гемодиализа, гемоперфузии или лечения афереза. Доступ осуществляется через внутреннюю яремную вену, наружную яремную вену подключичную вену или бедренную вену. Катетеры длиннее 40 см предназначены для введения в бедренную вену. Долговременные катетеры для гемодиализа в наборе, двухпросветные с клапанным интродьюсером AirGuard- исключительная защита от воздушной эмболии и кровопотери, Пропускание воздуха 0,15 сс/сек. Антибактериальное покрытие BioBlock. Изготовлен из материала Carbothane* (рентгеноконтрастный полиуретан). Раздвоенный кончик катетера со специальными отверстиями по всей окружности 360 облегчает кровоток и позволяет находится катетеру в просвете сосуда, не прикасаясь к его стенкам. Манжета для врастания мягких тканей и крылья для фиксации катетера. Диаметр 14.5F, конфигурация прямая, имплантируемая длина (см) 15,19,23,27,35,42 Конфигурация изогнутая имплантируемая длина (см) 19, 24, 28,31. </t>
  </si>
  <si>
    <t>Платиновые спирали с электромеханической системой отсоединения</t>
  </si>
  <si>
    <t xml:space="preserve">Система для эмболизации аневризм сосудов головного мозга, состоящая из отделяемой спирали, предустановленной на системе доставки V-Trak  • Отсоединение менее чем за 3 секунды  • Электромеханическая система отсоединения V-Grip  • Возможность изменения положения внутри аневризмы  • Спирали диаметром: 0,10; 0,18”  • Различные формы спиралей: Complex, Compass, Cosmos, Helical, HyperSoft, VFC.  • Система доставки V-Trak с рентгенконтрастными маркерами  • Различные размеры спиралей: размеры витков от 1 до 24 мм, длины от 1 до 68 см  • MRT - совместима". </t>
  </si>
  <si>
    <t>Система отсоединения со звуковым и визуальным контролем</t>
  </si>
  <si>
    <t>Система отделения микроспиралей. Контроллер стерильный и предназначен для одноразового использования . Совершает до 20 отделений. Источник питания – заряженные батареи без специальных условий хранения. Контроллер состоит из микросхемы – микропроцессора . Система должна проверять зарядку батареи и ее исправность. Простой мониторинг готовности контроллера. В случае неисправности - красная лампочка . Простое нажатие на кнопку отделения спирали завершает процесс не более чем за 3 секунды. Цикл отсоединения сопровождается звуковыми и визуальными сигналами</t>
  </si>
  <si>
    <t>Микропроводник</t>
  </si>
  <si>
    <t xml:space="preserve">Гибридная технология. • Диаметр 0,012” у дистальной и 0,014” у проксимальной части. • Внутренняя часть из стали, в дистальной части из нитинола. • Микрокатетер общей длиной 200 см, нитиноловой частью 60 см, формируемая часть микропроводника длиной 1,4 см, протяженность гидрофильного покрытия – 40 см". </t>
  </si>
  <si>
    <t>Микрокатетер</t>
  </si>
  <si>
    <t xml:space="preserve">Усиленный катетер, состоящий из 7 сегментов. • Атравматично отполированная дистальная часть катетера• 2 платиновых маркера, позволяющих производить отсоединение спиралей в нужной части• Внешний диаметр 2,4F, внутренний 1,7F, внутренний диаметр 0,017”; диаметр 2,5/2,0F - внутренний диаметр 0,021”; диаметр 3,1/2,6 F  - внутренний диаметр 0,027”; • Общая длина 150 см. • Доступен в двух видах: «обычный» и «экстра поддержка»". </t>
  </si>
  <si>
    <t>Катетер баллонный коронарный для предилятации</t>
  </si>
  <si>
    <t xml:space="preserve">Катетер баллонный коронарный1. Катетер баллонный коронарный для предилятации2.Основные требования к товару2.1.Назначениедля проведения дилятации коронарных артерий2.2.Основные функциональные требования, технические характеристики2.2.1. Типоразмеры: диамет (мм) 1,5; 2,0; 2,5; 2,75; 3,0; 3,5; 4,0 мм длина (мм) 10; 15; 20; 25; 30 мм2.2.2.Наличие гидрофильного покрытия дистального шафта2.2.3.Наличие низкого кроссинг профиля 0,035” для катетера диаметром 3.0 мм.  2.2.4.Возможность использования проводникового катетера с внутренним диаметром 0,055”/1,40мм2.2.5. Диаметр проксимального шафта не более - 2,2 Fr, дистального не более - 2,6 Fr  2.2.6. Наличие рабочей длины катетера 142 см2.2.7.Наличие платиново-иридиевых рентгеноконтрастных меток.2.2.8. Дизайн баллона  – двухлепестковый для диаметра 1,5мм,  трехлепестковый для диаметров 2,0-3,0мм, четырехлепестковый для диаметров 3,5-4,0мм.2.2.9. Наличие номинального давления не менее 6 АТМ, давления разрыва не менее 14 АТМ.2.2.10. Материал баллона - эластомер полиамида.2.2.11. Дизайн баллонного катетера - система быстрой доставки "rapid exchange". </t>
  </si>
  <si>
    <t>ТОО «ImportMed»</t>
  </si>
  <si>
    <t>ТОО «Terraneola Medical Solutions»</t>
  </si>
  <si>
    <t>ТОО «МедКор»</t>
  </si>
  <si>
    <t>Диаметр: 0,014" (0.33 мм).  Наличие длин, см: 180, 300 см.  Возможность удлинения на 150-165 см.  Длина рентгенконтрастной части: 3 см. Материал сердечника: сталь. Тип сердечника: конический. Варианты дистального кончика: наличие прямой.  Жесткость кончика: 1.0 г.  Варианты покрытия дистальной части: гидрофильное. Покрытие проксимальной спирали: PTFE.  Проксимальная спираль из нержавеющей стали, длиной: 12 см.</t>
  </si>
  <si>
    <t>Карабаев Н.А.</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</si>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</sst>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р_._-;\-* #,##0.00_р_._-;_-* &quot;-&quot;??_р_._-;_-@_-"/>
  </numFmts>
  <fonts count="14" x14ac:knownFonts="1">
    <font>
      <sz val="11"/>
      <color theme="1"/>
      <name val="Calibri"/>
      <family val="2"/>
      <scheme val="minor"/>
    </font>
    <font>
      <sz val="11"/>
      <color theme="1"/>
      <name val="Calibri"/>
      <family val="2"/>
      <charset val="204"/>
      <scheme val="minor"/>
    </font>
    <font>
      <sz val="10"/>
      <name val="Arial Cyr"/>
      <charset val="204"/>
    </font>
    <font>
      <sz val="10"/>
      <name val="Arial"/>
      <family val="2"/>
      <charset val="204"/>
    </font>
    <font>
      <sz val="10"/>
      <name val="Helv"/>
    </font>
    <font>
      <sz val="10"/>
      <color theme="1"/>
      <name val="Calibri"/>
      <family val="2"/>
      <scheme val="minor"/>
    </font>
    <font>
      <sz val="12"/>
      <name val="Times New Roman"/>
      <family val="1"/>
      <charset val="204"/>
    </font>
    <font>
      <b/>
      <sz val="12"/>
      <name val="Times New Roman"/>
      <family val="1"/>
      <charset val="204"/>
    </font>
    <font>
      <sz val="12"/>
      <name val="Calibri"/>
      <family val="2"/>
      <scheme val="minor"/>
    </font>
    <font>
      <sz val="10"/>
      <name val="Calibri"/>
      <family val="2"/>
      <scheme val="minor"/>
    </font>
    <font>
      <sz val="10"/>
      <name val="Times New Roman"/>
      <family val="1"/>
      <charset val="204"/>
    </font>
    <font>
      <b/>
      <sz val="8"/>
      <name val="Times New Roman"/>
      <family val="1"/>
      <charset val="204"/>
    </font>
    <font>
      <sz val="8"/>
      <color rgb="FF000000"/>
      <name val="Times New Roman"/>
      <family val="1"/>
      <charset val="204"/>
    </font>
    <font>
      <sz val="10"/>
      <color rgb="FF00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FF"/>
        <bgColor rgb="FF000000"/>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0">
    <xf numFmtId="0" fontId="0" fillId="0" borderId="0"/>
    <xf numFmtId="0" fontId="1" fillId="0" borderId="0"/>
    <xf numFmtId="0" fontId="1" fillId="0" borderId="0">
      <alignment horizontal="center"/>
    </xf>
    <xf numFmtId="0" fontId="2" fillId="0" borderId="0"/>
    <xf numFmtId="0" fontId="3" fillId="0" borderId="0"/>
    <xf numFmtId="0" fontId="3" fillId="0" borderId="0"/>
    <xf numFmtId="0" fontId="1" fillId="0" borderId="0"/>
    <xf numFmtId="0" fontId="4" fillId="0" borderId="0"/>
    <xf numFmtId="164" fontId="1" fillId="0" borderId="0" applyFont="0" applyFill="0" applyBorder="0" applyAlignment="0" applyProtection="0"/>
    <xf numFmtId="0" fontId="5" fillId="0" borderId="0"/>
  </cellStyleXfs>
  <cellXfs count="35">
    <xf numFmtId="0" fontId="0" fillId="0" borderId="0" xfId="0"/>
    <xf numFmtId="0" fontId="6" fillId="0" borderId="0" xfId="1" applyFont="1" applyAlignment="1">
      <alignment horizontal="center" vertical="center"/>
    </xf>
    <xf numFmtId="0" fontId="8" fillId="0" borderId="0" xfId="0" applyFont="1"/>
    <xf numFmtId="0" fontId="7" fillId="0" borderId="0" xfId="1" applyFont="1" applyAlignment="1">
      <alignment horizontal="center" vertical="center" wrapText="1"/>
    </xf>
    <xf numFmtId="164" fontId="6" fillId="0" borderId="0" xfId="8" applyFont="1" applyFill="1" applyAlignment="1" applyProtection="1">
      <alignment horizontal="center" vertical="center"/>
    </xf>
    <xf numFmtId="4" fontId="6" fillId="0" borderId="0" xfId="1" applyNumberFormat="1" applyFont="1" applyAlignment="1">
      <alignment horizontal="center" vertical="center"/>
    </xf>
    <xf numFmtId="0" fontId="9" fillId="0" borderId="0" xfId="0" applyFont="1"/>
    <xf numFmtId="0" fontId="9" fillId="0" borderId="0" xfId="0" applyFont="1" applyAlignment="1">
      <alignment wrapText="1"/>
    </xf>
    <xf numFmtId="0" fontId="6" fillId="0" borderId="0" xfId="0" applyFont="1"/>
    <xf numFmtId="0" fontId="10" fillId="0" borderId="0" xfId="0" applyFont="1" applyAlignment="1">
      <alignment wrapText="1"/>
    </xf>
    <xf numFmtId="0" fontId="6" fillId="0" borderId="1" xfId="0" applyFont="1" applyBorder="1"/>
    <xf numFmtId="0" fontId="8" fillId="0" borderId="1" xfId="0" applyFont="1" applyBorder="1"/>
    <xf numFmtId="4" fontId="11" fillId="0" borderId="0" xfId="1" applyNumberFormat="1" applyFont="1" applyAlignment="1">
      <alignment horizontal="center" vertical="center" wrapText="1"/>
    </xf>
    <xf numFmtId="0" fontId="7" fillId="0" borderId="0" xfId="0" applyFont="1" applyAlignment="1">
      <alignment vertical="center"/>
    </xf>
    <xf numFmtId="0" fontId="10" fillId="0" borderId="1" xfId="0" applyFont="1" applyBorder="1" applyAlignment="1">
      <alignment horizontal="center" vertical="center" wrapText="1"/>
    </xf>
    <xf numFmtId="0" fontId="6" fillId="0" borderId="1" xfId="0" applyFont="1" applyBorder="1" applyAlignment="1">
      <alignment horizontal="center" vertical="center" wrapText="1"/>
    </xf>
    <xf numFmtId="4" fontId="6" fillId="0" borderId="1" xfId="1" applyNumberFormat="1" applyFont="1" applyBorder="1" applyAlignment="1">
      <alignment horizontal="center" vertical="center" wrapText="1"/>
    </xf>
    <xf numFmtId="4" fontId="7" fillId="2" borderId="1" xfId="1" applyNumberFormat="1" applyFont="1" applyFill="1" applyBorder="1" applyAlignment="1">
      <alignment horizontal="center" vertical="center" wrapText="1"/>
    </xf>
    <xf numFmtId="0" fontId="7" fillId="2"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0" fontId="13" fillId="3" borderId="1" xfId="0" applyFont="1" applyFill="1" applyBorder="1" applyAlignment="1">
      <alignment vertical="center" wrapText="1"/>
    </xf>
    <xf numFmtId="0" fontId="12"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1" xfId="0" applyFont="1" applyBorder="1" applyAlignment="1">
      <alignment vertical="center" wrapText="1"/>
    </xf>
    <xf numFmtId="0" fontId="12" fillId="0" borderId="1" xfId="0" applyFont="1" applyBorder="1" applyAlignment="1">
      <alignment vertical="center" wrapText="1"/>
    </xf>
    <xf numFmtId="0" fontId="13" fillId="3" borderId="1" xfId="0" applyFont="1" applyFill="1" applyBorder="1" applyAlignment="1">
      <alignment horizontal="center" vertical="center"/>
    </xf>
    <xf numFmtId="4" fontId="10" fillId="2" borderId="1" xfId="0" applyNumberFormat="1" applyFont="1" applyFill="1" applyBorder="1" applyAlignment="1">
      <alignment horizontal="center" vertical="center"/>
    </xf>
    <xf numFmtId="4" fontId="10" fillId="0" borderId="1" xfId="1" applyNumberFormat="1" applyFont="1" applyBorder="1" applyAlignment="1">
      <alignment horizontal="center" vertical="center" wrapText="1"/>
    </xf>
    <xf numFmtId="0" fontId="10" fillId="0" borderId="1" xfId="1" applyFont="1" applyBorder="1" applyAlignment="1">
      <alignment horizontal="center" vertical="center" wrapText="1"/>
    </xf>
    <xf numFmtId="0" fontId="7" fillId="0" borderId="0" xfId="1" applyFont="1" applyAlignment="1">
      <alignment horizontal="center" vertical="center" wrapText="1"/>
    </xf>
    <xf numFmtId="0" fontId="7" fillId="2" borderId="1" xfId="2" applyFont="1" applyFill="1" applyBorder="1" applyAlignment="1">
      <alignment horizontal="center" vertical="center" wrapText="1"/>
    </xf>
    <xf numFmtId="0" fontId="7" fillId="0" borderId="1" xfId="4" applyFont="1" applyBorder="1" applyAlignment="1" applyProtection="1">
      <alignment horizontal="center" vertical="center" wrapText="1" shrinkToFit="1"/>
      <protection locked="0"/>
    </xf>
    <xf numFmtId="0" fontId="10" fillId="0" borderId="0" xfId="1" applyFont="1" applyAlignment="1">
      <alignment horizontal="right"/>
    </xf>
    <xf numFmtId="0" fontId="7" fillId="2" borderId="1" xfId="1" applyFont="1" applyFill="1" applyBorder="1" applyAlignment="1">
      <alignment horizontal="center" vertical="center" wrapText="1"/>
    </xf>
    <xf numFmtId="0" fontId="7" fillId="0" borderId="1" xfId="1" applyFont="1" applyBorder="1" applyAlignment="1">
      <alignment horizontal="center" vertical="center" wrapText="1"/>
    </xf>
  </cellXfs>
  <cellStyles count="10">
    <cellStyle name="Обычный" xfId="0" builtinId="0"/>
    <cellStyle name="Обычный 2" xfId="2" xr:uid="{00000000-0005-0000-0000-000001000000}"/>
    <cellStyle name="Обычный 2 16" xfId="3" xr:uid="{00000000-0005-0000-0000-000002000000}"/>
    <cellStyle name="Обычный 2 2" xfId="4" xr:uid="{00000000-0005-0000-0000-000003000000}"/>
    <cellStyle name="Обычный 2 3 2" xfId="5" xr:uid="{00000000-0005-0000-0000-000004000000}"/>
    <cellStyle name="Обычный 3" xfId="6" xr:uid="{00000000-0005-0000-0000-000005000000}"/>
    <cellStyle name="Обычный 4" xfId="1" xr:uid="{00000000-0005-0000-0000-000006000000}"/>
    <cellStyle name="Обычный 5" xfId="9" xr:uid="{00000000-0005-0000-0000-000007000000}"/>
    <cellStyle name="Стиль 1" xfId="7" xr:uid="{00000000-0005-0000-0000-000008000000}"/>
    <cellStyle name="Финансовый 2" xfId="8" xr:uid="{00000000-0005-0000-0000-00000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20"/>
  <sheetViews>
    <sheetView tabSelected="1" zoomScaleNormal="100" workbookViewId="0">
      <pane ySplit="4" topLeftCell="A5" activePane="bottomLeft" state="frozen"/>
      <selection pane="bottomLeft" activeCell="B1" sqref="B1:F1"/>
    </sheetView>
  </sheetViews>
  <sheetFormatPr defaultRowHeight="15.75" x14ac:dyDescent="0.25"/>
  <cols>
    <col min="1" max="1" width="6.42578125" style="8" customWidth="1"/>
    <col min="2" max="2" width="22.28515625" style="2" customWidth="1"/>
    <col min="3" max="3" width="68.5703125" style="2" customWidth="1"/>
    <col min="4" max="4" width="8.140625" style="2" customWidth="1"/>
    <col min="5" max="5" width="8.7109375" style="2" bestFit="1" customWidth="1"/>
    <col min="6" max="6" width="11.28515625" style="2" bestFit="1" customWidth="1"/>
    <col min="7" max="7" width="15.5703125" style="2" bestFit="1" customWidth="1"/>
    <col min="8" max="8" width="10.5703125" style="2" hidden="1" customWidth="1"/>
    <col min="9" max="9" width="11" style="2" hidden="1" customWidth="1"/>
    <col min="10" max="10" width="0" style="2" hidden="1" customWidth="1"/>
    <col min="11" max="11" width="11.42578125" style="2" hidden="1" customWidth="1"/>
    <col min="12" max="12" width="12.7109375" style="2" bestFit="1" customWidth="1"/>
    <col min="13" max="13" width="13.140625" style="2" bestFit="1" customWidth="1"/>
    <col min="14" max="14" width="14" style="2" customWidth="1"/>
    <col min="15" max="16384" width="9.140625" style="2"/>
  </cols>
  <sheetData>
    <row r="1" spans="1:14" x14ac:dyDescent="0.25">
      <c r="A1" s="1"/>
      <c r="B1" s="29" t="s">
        <v>48</v>
      </c>
      <c r="C1" s="29"/>
      <c r="D1" s="29"/>
      <c r="E1" s="29"/>
      <c r="F1" s="29"/>
      <c r="G1" s="32" t="s">
        <v>22</v>
      </c>
      <c r="H1" s="32"/>
      <c r="I1" s="32"/>
      <c r="J1" s="32"/>
      <c r="K1" s="32"/>
      <c r="L1" s="32"/>
      <c r="M1" s="32"/>
      <c r="N1" s="32"/>
    </row>
    <row r="2" spans="1:14" x14ac:dyDescent="0.25">
      <c r="A2" s="1"/>
      <c r="B2" s="3"/>
      <c r="C2" s="3"/>
      <c r="D2" s="3"/>
      <c r="E2" s="3"/>
      <c r="F2" s="3"/>
      <c r="G2" s="4"/>
      <c r="H2" s="1"/>
      <c r="I2" s="1"/>
      <c r="J2" s="1"/>
      <c r="K2" s="1"/>
      <c r="L2" s="5"/>
      <c r="M2" s="1"/>
    </row>
    <row r="3" spans="1:14" s="6" customFormat="1" x14ac:dyDescent="0.2">
      <c r="A3" s="30" t="s">
        <v>17</v>
      </c>
      <c r="B3" s="30" t="s">
        <v>12</v>
      </c>
      <c r="C3" s="30" t="s">
        <v>0</v>
      </c>
      <c r="D3" s="30" t="s">
        <v>1</v>
      </c>
      <c r="E3" s="30" t="s">
        <v>2</v>
      </c>
      <c r="F3" s="30" t="s">
        <v>3</v>
      </c>
      <c r="G3" s="30" t="s">
        <v>7</v>
      </c>
      <c r="H3" s="31" t="s">
        <v>4</v>
      </c>
      <c r="I3" s="31" t="s">
        <v>5</v>
      </c>
      <c r="J3" s="34" t="s">
        <v>6</v>
      </c>
      <c r="K3" s="34" t="s">
        <v>5</v>
      </c>
      <c r="L3" s="33"/>
      <c r="M3" s="33"/>
      <c r="N3" s="33" t="s">
        <v>18</v>
      </c>
    </row>
    <row r="4" spans="1:14" s="6" customFormat="1" x14ac:dyDescent="0.2">
      <c r="A4" s="30"/>
      <c r="B4" s="30"/>
      <c r="C4" s="30"/>
      <c r="D4" s="30"/>
      <c r="E4" s="30"/>
      <c r="F4" s="30"/>
      <c r="G4" s="30"/>
      <c r="H4" s="31"/>
      <c r="I4" s="31"/>
      <c r="J4" s="34"/>
      <c r="K4" s="34"/>
      <c r="L4" s="17" t="s">
        <v>3</v>
      </c>
      <c r="M4" s="18" t="s">
        <v>7</v>
      </c>
      <c r="N4" s="33"/>
    </row>
    <row r="5" spans="1:14" s="7" customFormat="1" ht="76.5" x14ac:dyDescent="0.2">
      <c r="A5" s="15">
        <v>1</v>
      </c>
      <c r="B5" s="20" t="s">
        <v>23</v>
      </c>
      <c r="C5" s="21" t="s">
        <v>46</v>
      </c>
      <c r="D5" s="22" t="s">
        <v>24</v>
      </c>
      <c r="E5" s="22">
        <v>20</v>
      </c>
      <c r="F5" s="26">
        <v>74180</v>
      </c>
      <c r="G5" s="27">
        <f>E5*F5</f>
        <v>1483600</v>
      </c>
      <c r="H5" s="14" t="s">
        <v>10</v>
      </c>
      <c r="I5" s="14" t="s">
        <v>11</v>
      </c>
      <c r="J5" s="28" t="s">
        <v>8</v>
      </c>
      <c r="K5" s="28" t="s">
        <v>9</v>
      </c>
      <c r="L5" s="26">
        <v>74180</v>
      </c>
      <c r="M5" s="27">
        <f>E5*L5</f>
        <v>1483600</v>
      </c>
      <c r="N5" s="27" t="s">
        <v>43</v>
      </c>
    </row>
    <row r="6" spans="1:14" s="7" customFormat="1" ht="168.75" x14ac:dyDescent="0.2">
      <c r="A6" s="15">
        <v>2</v>
      </c>
      <c r="B6" s="23" t="s">
        <v>25</v>
      </c>
      <c r="C6" s="24" t="s">
        <v>26</v>
      </c>
      <c r="D6" s="22" t="s">
        <v>24</v>
      </c>
      <c r="E6" s="25">
        <v>40</v>
      </c>
      <c r="F6" s="26">
        <v>36580</v>
      </c>
      <c r="G6" s="27">
        <f t="shared" ref="G6:G14" si="0">E6*F6</f>
        <v>1463200</v>
      </c>
      <c r="H6" s="14"/>
      <c r="I6" s="14"/>
      <c r="J6" s="28"/>
      <c r="K6" s="28"/>
      <c r="L6" s="26">
        <v>36580</v>
      </c>
      <c r="M6" s="27">
        <f t="shared" ref="M6:M14" si="1">E6*L6</f>
        <v>1463200</v>
      </c>
      <c r="N6" s="27" t="s">
        <v>43</v>
      </c>
    </row>
    <row r="7" spans="1:14" s="7" customFormat="1" ht="101.25" x14ac:dyDescent="0.2">
      <c r="A7" s="15">
        <v>3</v>
      </c>
      <c r="B7" s="23" t="s">
        <v>27</v>
      </c>
      <c r="C7" s="24" t="s">
        <v>28</v>
      </c>
      <c r="D7" s="22" t="s">
        <v>24</v>
      </c>
      <c r="E7" s="25">
        <v>15</v>
      </c>
      <c r="F7" s="26">
        <v>40980</v>
      </c>
      <c r="G7" s="27">
        <f t="shared" si="0"/>
        <v>614700</v>
      </c>
      <c r="H7" s="14"/>
      <c r="I7" s="14"/>
      <c r="J7" s="28"/>
      <c r="K7" s="28"/>
      <c r="L7" s="26">
        <v>40980</v>
      </c>
      <c r="M7" s="27">
        <f t="shared" si="1"/>
        <v>614700</v>
      </c>
      <c r="N7" s="27" t="s">
        <v>43</v>
      </c>
    </row>
    <row r="8" spans="1:14" s="7" customFormat="1" ht="123.75" x14ac:dyDescent="0.2">
      <c r="A8" s="15">
        <v>4</v>
      </c>
      <c r="B8" s="23" t="s">
        <v>29</v>
      </c>
      <c r="C8" s="24" t="s">
        <v>30</v>
      </c>
      <c r="D8" s="22" t="s">
        <v>24</v>
      </c>
      <c r="E8" s="25">
        <v>70</v>
      </c>
      <c r="F8" s="26">
        <v>12080</v>
      </c>
      <c r="G8" s="27">
        <f t="shared" si="0"/>
        <v>845600</v>
      </c>
      <c r="H8" s="14"/>
      <c r="I8" s="14"/>
      <c r="J8" s="28"/>
      <c r="K8" s="28"/>
      <c r="L8" s="26">
        <v>12080</v>
      </c>
      <c r="M8" s="27">
        <f t="shared" si="1"/>
        <v>845600</v>
      </c>
      <c r="N8" s="27" t="s">
        <v>43</v>
      </c>
    </row>
    <row r="9" spans="1:14" s="7" customFormat="1" ht="135" x14ac:dyDescent="0.2">
      <c r="A9" s="15">
        <v>5</v>
      </c>
      <c r="B9" s="20" t="s">
        <v>31</v>
      </c>
      <c r="C9" s="24" t="s">
        <v>32</v>
      </c>
      <c r="D9" s="22" t="s">
        <v>24</v>
      </c>
      <c r="E9" s="22">
        <v>10</v>
      </c>
      <c r="F9" s="26">
        <v>110000</v>
      </c>
      <c r="G9" s="27">
        <f t="shared" si="0"/>
        <v>1100000</v>
      </c>
      <c r="H9" s="14"/>
      <c r="I9" s="14"/>
      <c r="J9" s="28"/>
      <c r="K9" s="28"/>
      <c r="L9" s="26">
        <v>110000</v>
      </c>
      <c r="M9" s="27">
        <f t="shared" si="1"/>
        <v>1100000</v>
      </c>
      <c r="N9" s="27" t="s">
        <v>44</v>
      </c>
    </row>
    <row r="10" spans="1:14" s="7" customFormat="1" ht="78.75" x14ac:dyDescent="0.2">
      <c r="A10" s="15">
        <v>6</v>
      </c>
      <c r="B10" s="23" t="s">
        <v>33</v>
      </c>
      <c r="C10" s="24" t="s">
        <v>34</v>
      </c>
      <c r="D10" s="22" t="s">
        <v>24</v>
      </c>
      <c r="E10" s="25">
        <v>20</v>
      </c>
      <c r="F10" s="26">
        <v>378600</v>
      </c>
      <c r="G10" s="27">
        <f t="shared" si="0"/>
        <v>7572000</v>
      </c>
      <c r="H10" s="14"/>
      <c r="I10" s="14"/>
      <c r="J10" s="28"/>
      <c r="K10" s="28"/>
      <c r="L10" s="26">
        <v>378600</v>
      </c>
      <c r="M10" s="27">
        <f t="shared" si="1"/>
        <v>7572000</v>
      </c>
      <c r="N10" s="27" t="s">
        <v>45</v>
      </c>
    </row>
    <row r="11" spans="1:14" s="7" customFormat="1" ht="78.75" x14ac:dyDescent="0.2">
      <c r="A11" s="15">
        <v>7</v>
      </c>
      <c r="B11" s="23" t="s">
        <v>35</v>
      </c>
      <c r="C11" s="24" t="s">
        <v>36</v>
      </c>
      <c r="D11" s="22" t="s">
        <v>24</v>
      </c>
      <c r="E11" s="25">
        <v>5</v>
      </c>
      <c r="F11" s="26">
        <v>26480</v>
      </c>
      <c r="G11" s="27">
        <f t="shared" si="0"/>
        <v>132400</v>
      </c>
      <c r="H11" s="14"/>
      <c r="I11" s="14"/>
      <c r="J11" s="28"/>
      <c r="K11" s="28"/>
      <c r="L11" s="26">
        <v>26480</v>
      </c>
      <c r="M11" s="27">
        <f t="shared" si="1"/>
        <v>132400</v>
      </c>
      <c r="N11" s="27" t="s">
        <v>45</v>
      </c>
    </row>
    <row r="12" spans="1:14" s="7" customFormat="1" ht="45" x14ac:dyDescent="0.2">
      <c r="A12" s="15">
        <v>8</v>
      </c>
      <c r="B12" s="23" t="s">
        <v>37</v>
      </c>
      <c r="C12" s="24" t="s">
        <v>38</v>
      </c>
      <c r="D12" s="22" t="s">
        <v>24</v>
      </c>
      <c r="E12" s="25">
        <v>10</v>
      </c>
      <c r="F12" s="26">
        <v>181450</v>
      </c>
      <c r="G12" s="27">
        <f t="shared" si="0"/>
        <v>1814500</v>
      </c>
      <c r="H12" s="14"/>
      <c r="I12" s="14"/>
      <c r="J12" s="28"/>
      <c r="K12" s="28"/>
      <c r="L12" s="26">
        <v>181450</v>
      </c>
      <c r="M12" s="27">
        <f t="shared" si="1"/>
        <v>1814500</v>
      </c>
      <c r="N12" s="27" t="s">
        <v>45</v>
      </c>
    </row>
    <row r="13" spans="1:14" s="7" customFormat="1" ht="56.25" x14ac:dyDescent="0.2">
      <c r="A13" s="15">
        <v>9</v>
      </c>
      <c r="B13" s="23" t="s">
        <v>39</v>
      </c>
      <c r="C13" s="24" t="s">
        <v>40</v>
      </c>
      <c r="D13" s="22" t="s">
        <v>24</v>
      </c>
      <c r="E13" s="25">
        <v>10</v>
      </c>
      <c r="F13" s="26">
        <v>307600</v>
      </c>
      <c r="G13" s="27">
        <f t="shared" si="0"/>
        <v>3076000</v>
      </c>
      <c r="H13" s="14"/>
      <c r="I13" s="14"/>
      <c r="J13" s="28"/>
      <c r="K13" s="28"/>
      <c r="L13" s="26">
        <v>307600</v>
      </c>
      <c r="M13" s="27">
        <f t="shared" si="1"/>
        <v>3076000</v>
      </c>
      <c r="N13" s="27" t="s">
        <v>45</v>
      </c>
    </row>
    <row r="14" spans="1:14" s="7" customFormat="1" ht="157.5" x14ac:dyDescent="0.2">
      <c r="A14" s="15">
        <v>10</v>
      </c>
      <c r="B14" s="23" t="s">
        <v>41</v>
      </c>
      <c r="C14" s="24" t="s">
        <v>42</v>
      </c>
      <c r="D14" s="22" t="s">
        <v>24</v>
      </c>
      <c r="E14" s="25">
        <v>30</v>
      </c>
      <c r="F14" s="26">
        <v>56950</v>
      </c>
      <c r="G14" s="27">
        <f t="shared" si="0"/>
        <v>1708500</v>
      </c>
      <c r="H14" s="14"/>
      <c r="I14" s="14"/>
      <c r="J14" s="28"/>
      <c r="K14" s="28"/>
      <c r="L14" s="26">
        <v>56950</v>
      </c>
      <c r="M14" s="27">
        <f t="shared" si="1"/>
        <v>1708500</v>
      </c>
      <c r="N14" s="27" t="s">
        <v>45</v>
      </c>
    </row>
    <row r="15" spans="1:14" x14ac:dyDescent="0.25">
      <c r="A15" s="10"/>
      <c r="B15" s="11" t="s">
        <v>19</v>
      </c>
      <c r="C15" s="11"/>
      <c r="D15" s="11"/>
      <c r="E15" s="11"/>
      <c r="F15" s="11"/>
      <c r="G15" s="19">
        <f>SUM(G5:G14)</f>
        <v>19810500</v>
      </c>
      <c r="H15" s="11"/>
      <c r="I15" s="11"/>
      <c r="J15" s="11"/>
      <c r="K15" s="11"/>
      <c r="L15" s="11"/>
      <c r="M15" s="16"/>
      <c r="N15" s="11"/>
    </row>
    <row r="16" spans="1:14" x14ac:dyDescent="0.25">
      <c r="G16" s="12"/>
      <c r="M16" s="12"/>
    </row>
    <row r="17" spans="2:4" ht="31.5" customHeight="1" x14ac:dyDescent="0.25">
      <c r="B17" s="13" t="s">
        <v>13</v>
      </c>
      <c r="C17" s="9"/>
      <c r="D17" s="13" t="s">
        <v>14</v>
      </c>
    </row>
    <row r="18" spans="2:4" ht="31.5" customHeight="1" x14ac:dyDescent="0.25">
      <c r="B18" s="13" t="s">
        <v>15</v>
      </c>
      <c r="C18" s="9"/>
      <c r="D18" s="13" t="s">
        <v>20</v>
      </c>
    </row>
    <row r="19" spans="2:4" ht="31.5" customHeight="1" x14ac:dyDescent="0.25">
      <c r="B19" s="13"/>
      <c r="C19" s="9"/>
      <c r="D19" s="13" t="s">
        <v>47</v>
      </c>
    </row>
    <row r="20" spans="2:4" ht="31.5" customHeight="1" x14ac:dyDescent="0.25">
      <c r="B20" s="13" t="s">
        <v>16</v>
      </c>
      <c r="C20" s="9"/>
      <c r="D20" s="13" t="s">
        <v>21</v>
      </c>
    </row>
  </sheetData>
  <autoFilter ref="A4:N15" xr:uid="{00000000-0009-0000-0000-000000000000}"/>
  <mergeCells count="15">
    <mergeCell ref="B1:F1"/>
    <mergeCell ref="G3:G4"/>
    <mergeCell ref="H3:H4"/>
    <mergeCell ref="A3:A4"/>
    <mergeCell ref="B3:B4"/>
    <mergeCell ref="C3:C4"/>
    <mergeCell ref="D3:D4"/>
    <mergeCell ref="E3:E4"/>
    <mergeCell ref="F3:F4"/>
    <mergeCell ref="G1:N1"/>
    <mergeCell ref="N3:N4"/>
    <mergeCell ref="I3:I4"/>
    <mergeCell ref="J3:J4"/>
    <mergeCell ref="K3:K4"/>
    <mergeCell ref="L3:M3"/>
  </mergeCells>
  <pageMargins left="0" right="0" top="0" bottom="0" header="0" footer="0"/>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2022-10-18T07:21:16Z</dcterms:modified>
</cp:coreProperties>
</file>