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 defaultThemeVersion="124226"/>
  <xr:revisionPtr revIDLastSave="0" documentId="13_ncr:1_{4210F22A-79A1-47AB-88C1-50822697D409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П 1" sheetId="1" r:id="rId1"/>
    <sheet name="П 2" sheetId="2" r:id="rId2"/>
    <sheet name="П 3" sheetId="3" r:id="rId3"/>
  </sheets>
  <definedNames>
    <definedName name="_Hlk26220328" localSheetId="1">'П 2'!#REF!</definedName>
    <definedName name="_Hlk26275453" localSheetId="1">'П 2'!#REF!</definedName>
    <definedName name="_xlnm._FilterDatabase" localSheetId="0" hidden="1">'П 1'!$A$3:$P$6</definedName>
    <definedName name="_xlnm._FilterDatabase" localSheetId="2" hidden="1">'П 3'!$A$5:$H$9</definedName>
    <definedName name="_xlnm.Print_Area" localSheetId="2">'П 3'!$A$1:$H$18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G5" i="1"/>
  <c r="G4" i="1"/>
  <c r="H7" i="3" l="1"/>
  <c r="H8" i="3"/>
  <c r="H6" i="3"/>
  <c r="H9" i="3" l="1"/>
  <c r="F7" i="3"/>
  <c r="F8" i="3"/>
  <c r="F6" i="3" l="1"/>
  <c r="F9" i="3" s="1"/>
</calcChain>
</file>

<file path=xl/sharedStrings.xml><?xml version="1.0" encoding="utf-8"?>
<sst xmlns="http://schemas.openxmlformats.org/spreadsheetml/2006/main" count="63" uniqueCount="42">
  <si>
    <t>№ лота</t>
  </si>
  <si>
    <t>Наименование</t>
  </si>
  <si>
    <t>Краткое описание</t>
  </si>
  <si>
    <t>Ед.изм.</t>
  </si>
  <si>
    <t>Кол-во</t>
  </si>
  <si>
    <t>Цена</t>
  </si>
  <si>
    <t>Сумма, выделенная для закупа</t>
  </si>
  <si>
    <t>Квалификационные данные (документы) потенциальных поставщиков:</t>
  </si>
  <si>
    <t>Ед. изм</t>
  </si>
  <si>
    <t>Сумма</t>
  </si>
  <si>
    <t>Заявка на участие в тендере</t>
  </si>
  <si>
    <t>Техническая спецификация</t>
  </si>
  <si>
    <t>Председатель комиссии:                                                                  Жакибаев А.К.</t>
  </si>
  <si>
    <t>Члены комиссии:                                                                              Идияев С.С.</t>
  </si>
  <si>
    <t>Секретарь:                                                                                         Айдарұлы Ж.</t>
  </si>
  <si>
    <t>Платежное поручение</t>
  </si>
  <si>
    <t>Заместитель председателя:                                                            Молдабеков Е.Т.</t>
  </si>
  <si>
    <t>штук</t>
  </si>
  <si>
    <t>Сопутствующие услуги</t>
  </si>
  <si>
    <t>ИТОГО</t>
  </si>
  <si>
    <t>Аптечка матери и ребенка</t>
  </si>
  <si>
    <t>Должен содержать: 1. Руководство по уходу за детьми раннего возраста в семье на казахском и русском языках в одном экземпляре; 2. Буклет: Национальный календарь прививок в одном экземпляре; 3. Водный термометр (1 штука)-для измерения температуры воды при купании новорожденного, в интервале от 0С до +40С. Используется перед купанием младенца; 4. Медицинский термометр электронный (1 штука) 5. Стерильный бинт (1 штука) - из отбеленной гигроскопической медицинской 100% хлопковой марли для обработки ран, для оказания первой медицинской помощи, упакована в индивидуальную упаковку из пергамента 5м х10 см.6. Слизеотсос для носовых путей (1 штука) - назальный аспиратор в виде груши, резинового баллона и мягкого наконечника. Используют для ежедневного очищения носа у ребенка. 7. Крем детский (1 штука) - специально для детей, для ухода за чувствительной кожей младенцев. Гипоаллергенно, не содержит красителей, ароматизаторов, парабенов. Объем крема – 45 мл. 8. Мыло детское (1 штука) -, для ухода за нежной и чувствительной кожи младенца. Мыло не содержит в своем составе: консервантов, химикатов, красителей, ароматизаторов., 9. Антисептик для рук - для дезинфекции рук и кожи, гипоаллергенен, продолжительный антибактериальный эффект, после обработки сохраняется в течение 5 часов, не содержит фосфатов, хлора, кислот. Бесцветная прозрачная жидкость. Объем – 100 мл.10. Оральные регидратационные соли - 2 упаковки - порошок, состав: натрия хлорида-3,50 гр, калия хлорида-1,50 гр, натрия цитрат-2,90 гр, глюкоза безводная -20,0 гр. Саше -27,9 гр порошка 7,5 х 10,5 см, с внутренней алюминиевой прокладкой. 11. Стерильная вата, 200 грамм- 100% хлопок для обработки ран, ежедневного гигиенического ухода для детей. Обеспечивает максимальный впитывающий эффект подходит для любого типов кожи и не имеет противопоказаний. Аптечка Матери и ребенка должна быть укомплектована в картонную коробку. Размеры: 24,5см*13,0см*7,5см</t>
  </si>
  <si>
    <t>набор</t>
  </si>
  <si>
    <t>Лизоформин 3000</t>
  </si>
  <si>
    <t>Область применения Универсальное дезинфицирующее средство (концентрат) для дезинфекции (включая ДВУ эндоскопов) и стерилизации медицинских инструментов из любых материалов (включая микроинструменты и стоматологические инструменты); а также для дезинфекции поверхностей. Микробиологическое действиеПрепарат обладает бактерицидной активностью в отношении грамотрицательных и грамположительных бактерий (в том числе микобактерий туберкулеза), вирулицидной (в том числе возбудителей гепатитов В, С, D, ВИЧ-инфекции), рота-, полио-, энтеровирусов, аденовирусов, вирусов гриппа, герпеса, возбудителей внутрибольничных инфекций, фунгицидной активностью (включая грибы рода Кандида и Трихофитон), спороцидной активностью в отношении возбудителей опасных инфекций: чумы, холеры, туляремии, бруцеллеза, вегетативной и споровой форм сибирской язвы. Характеристика: Препарат изготовлен на основе высокоэффективной композиционной формулы, содержащей глутаровый альдегид, глиоксаль, дидецилдиметиламмоний хлорид. Предназначен для проведения дезинфекции (в том числе совмещенной с предстерилизационной очисткой при добавлении средства «Бланизол Пур») изделий медицинского назначения (включая хирургическиеи стоматологические инструменты, жесткие и гибкие эндоскопы, инструменты к ним) из различных материалов.Применяется для дезинфекции изделий медицинского назначения при особо опасныхинфекциях (чума, холера, туляремия, сап, мелиоидоз, сибирская язва). Дезинфекция высокого уровня (ДВУ) эндоскопов: 8% раствор - 50°С -5 мин! Стерилизация изделий медицинского назначения,в томчисле хирургических и стоматологических инструментов, эндоскопов и инструментов к ним -8% - 50°С -60 мин.Дезинфекции поверхностей санитарно-технического оборудования, уборочного материала– 0,1-0,5%, при особо опасных инфекциях (чума, холера, туляремия, сап, мелиоидоз) - 0,1-2%.. Используется для борьбы с плесенью в нежилых помещениях: подвалы, склады (кроме продуктовых) и т.п. Применяется для дезинфекции поверхностей, мебели, сантехнического оборудования, предметов ухода за больными на коммунальных объектах. Рекомендован для проведения генеральных уборок в ЛПУ. Рабочие растворы, предназначенные для использования при комнатной температуре, при условии их хранения в закрытых емкостях при комнатной температуре (18-22°С) используются многократно в течение 14 дней благодаря современной сбалансированной формуле. Препарат соответствует высоким стандартам немецкого качества, при производстве проходит многоуровневый контроль по стандарту ISO.</t>
  </si>
  <si>
    <t>Шприц на перфузор</t>
  </si>
  <si>
    <t>Одноразовый стерильный оригинальный шприц ПЕРФУЗОР для шприцевых насосов (Original Perfusor Syringe 50 ml, Luer Lock)  Прецизионное изготовление и лучшие технические характеристики (сила трения поршня, равномерность диаметра циллиндра, точность и постоянство воспроизведения размеров компонентов шприца и др.) -усиленная канюля Люэр лок -дополнительное уплотнительное кольцо на поршне, что особенно важно при режимах инфузии с высоким риском для пациента , как то: :автоматизированная инфузия через катетеры малого диаметра (новорожденные, эпидуральная и проводниковая анальгезия и др.), автоматизированная инфузия с высокой скоростью, автоматизированная инфузия внутриартериальная. Объем 50 мл. Игла 2 мм х 30 мм. Положение канюли центральное. Градуировка мл 1. Соединение ЛУЕР ЛО</t>
  </si>
  <si>
    <t>Приложение 1 к протоколу №07-а от 03.03.2023 г.</t>
  </si>
  <si>
    <t>Приложение 2 к протоколу №07-а от 03.03.2023 г.</t>
  </si>
  <si>
    <r>
      <t xml:space="preserve">1) </t>
    </r>
    <r>
      <rPr>
        <sz val="12"/>
        <color rgb="FF000000"/>
        <rFont val="Times New Roman"/>
        <family val="1"/>
        <charset val="204"/>
      </rPr>
      <t>ТОО «EuroМедСнаб»</t>
    </r>
  </si>
  <si>
    <t>Опись документов, прилагаемых к заявке потенциального поставщика</t>
  </si>
  <si>
    <t>Справка  о государственной перерегистрации юридического лица ТОО «EuroМедСнаб»</t>
  </si>
  <si>
    <t>Устав ТОО «EuroМедСнаб»</t>
  </si>
  <si>
    <t>Лицензия на фармацевтическая деятельность</t>
  </si>
  <si>
    <t>Талон о приеме уведомления о начале или прекращении осуществления деятельности или определенных действий ТОО «EuroМедСнаб» по оптовой реализации медицинских изделий</t>
  </si>
  <si>
    <t>СВЕДЕНИЯ об отсутствии (наличии) задолженности, учет по которым ведется в органах государственных доходов, ТОО «EuroМедСнаб»</t>
  </si>
  <si>
    <t>Таблица цен</t>
  </si>
  <si>
    <t>Гарантийное письмо по квалификационным требованиям</t>
  </si>
  <si>
    <t>Письмо и заключение эксперта</t>
  </si>
  <si>
    <t>Приложение 3 к протоколу итогов №07-а от 03.03.2023 г.</t>
  </si>
  <si>
    <t>ТОО «EuroМедСнаб»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</si>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</sst>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₸_-;\-* #,##0.00\ _₸_-;_-* &quot;-&quot;??\ _₸_-;_-@_-"/>
    <numFmt numFmtId="165" formatCode="_-* #,##0.00_р_._-;\-* #,##0.00_р_._-;_-* &quot;-&quot;??_р_._-;_-@_-"/>
    <numFmt numFmtId="166" formatCode="_-* #,##0.00\ _₽_-;\-* #,##0.00\ _₽_-;_-* &quot;-&quot;??\ _₽_-;_-@_-"/>
    <numFmt numFmtId="167" formatCode="_-* #,##0_р_._-;\-* #,##0_р_._-;_-* &quot;-&quot;??_р_._-;_-@_-"/>
    <numFmt numFmtId="168" formatCode="#,##0.00_ ;\-#,##0.00\ 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b/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b/>
      <sz val="10"/>
      <color theme="1"/>
      <name val="Arial"/>
      <family val="2"/>
    </font>
    <font>
      <b/>
      <sz val="10"/>
      <color theme="0"/>
      <name val="Arial"/>
      <family val="2"/>
    </font>
    <font>
      <b/>
      <sz val="18"/>
      <color theme="3"/>
      <name val="Cambria"/>
      <family val="2"/>
      <scheme val="major"/>
    </font>
    <font>
      <sz val="10"/>
      <color rgb="FF9C6500"/>
      <name val="Arial"/>
      <family val="2"/>
    </font>
    <font>
      <sz val="10"/>
      <color theme="1"/>
      <name val="Calibri"/>
      <family val="2"/>
      <scheme val="minor"/>
    </font>
    <font>
      <sz val="10"/>
      <color rgb="FF9C0006"/>
      <name val="Arial"/>
      <family val="2"/>
    </font>
    <font>
      <i/>
      <sz val="10"/>
      <color rgb="FF7F7F7F"/>
      <name val="Arial"/>
      <family val="2"/>
    </font>
    <font>
      <sz val="10"/>
      <color rgb="FFFA7D00"/>
      <name val="Arial"/>
      <family val="2"/>
    </font>
    <font>
      <sz val="10"/>
      <color rgb="FFFF0000"/>
      <name val="Arial"/>
      <family val="2"/>
    </font>
    <font>
      <sz val="10"/>
      <color rgb="FF006100"/>
      <name val="Arial"/>
      <family val="2"/>
    </font>
    <font>
      <sz val="12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5">
    <xf numFmtId="0" fontId="0" fillId="0" borderId="0"/>
    <xf numFmtId="0" fontId="1" fillId="0" borderId="0"/>
    <xf numFmtId="0" fontId="17" fillId="10" borderId="0" applyNumberFormat="0" applyBorder="0" applyAlignment="0" applyProtection="0"/>
    <xf numFmtId="0" fontId="17" fillId="14" borderId="0" applyNumberFormat="0" applyBorder="0" applyAlignment="0" applyProtection="0"/>
    <xf numFmtId="0" fontId="17" fillId="18" borderId="0" applyNumberFormat="0" applyBorder="0" applyAlignment="0" applyProtection="0"/>
    <xf numFmtId="0" fontId="17" fillId="22" borderId="0" applyNumberFormat="0" applyBorder="0" applyAlignment="0" applyProtection="0"/>
    <xf numFmtId="0" fontId="17" fillId="26" borderId="0" applyNumberFormat="0" applyBorder="0" applyAlignment="0" applyProtection="0"/>
    <xf numFmtId="0" fontId="17" fillId="30" borderId="0" applyNumberFormat="0" applyBorder="0" applyAlignment="0" applyProtection="0"/>
    <xf numFmtId="0" fontId="17" fillId="11" borderId="0" applyNumberFormat="0" applyBorder="0" applyAlignment="0" applyProtection="0"/>
    <xf numFmtId="0" fontId="17" fillId="15" borderId="0" applyNumberFormat="0" applyBorder="0" applyAlignment="0" applyProtection="0"/>
    <xf numFmtId="0" fontId="17" fillId="19" borderId="0" applyNumberFormat="0" applyBorder="0" applyAlignment="0" applyProtection="0"/>
    <xf numFmtId="0" fontId="17" fillId="23" borderId="0" applyNumberFormat="0" applyBorder="0" applyAlignment="0" applyProtection="0"/>
    <xf numFmtId="0" fontId="17" fillId="27" borderId="0" applyNumberFormat="0" applyBorder="0" applyAlignment="0" applyProtection="0"/>
    <xf numFmtId="0" fontId="17" fillId="31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0" fontId="15" fillId="0" borderId="0"/>
    <xf numFmtId="0" fontId="15" fillId="0" borderId="0"/>
    <xf numFmtId="0" fontId="16" fillId="0" borderId="0"/>
    <xf numFmtId="0" fontId="15" fillId="0" borderId="0"/>
    <xf numFmtId="0" fontId="14" fillId="0" borderId="0"/>
    <xf numFmtId="0" fontId="18" fillId="9" borderId="0" applyNumberFormat="0" applyBorder="0" applyAlignment="0" applyProtection="0"/>
    <xf numFmtId="0" fontId="18" fillId="13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5" borderId="0" applyNumberFormat="0" applyBorder="0" applyAlignment="0" applyProtection="0"/>
    <xf numFmtId="0" fontId="18" fillId="29" borderId="0" applyNumberFormat="0" applyBorder="0" applyAlignment="0" applyProtection="0"/>
    <xf numFmtId="0" fontId="19" fillId="5" borderId="4" applyNumberFormat="0" applyAlignment="0" applyProtection="0"/>
    <xf numFmtId="0" fontId="20" fillId="6" borderId="5" applyNumberFormat="0" applyAlignment="0" applyProtection="0"/>
    <xf numFmtId="0" fontId="21" fillId="6" borderId="4" applyNumberFormat="0" applyAlignment="0" applyProtection="0"/>
    <xf numFmtId="0" fontId="22" fillId="0" borderId="1" applyNumberFormat="0" applyFill="0" applyAlignment="0" applyProtection="0"/>
    <xf numFmtId="0" fontId="23" fillId="0" borderId="2" applyNumberFormat="0" applyFill="0" applyAlignment="0" applyProtection="0"/>
    <xf numFmtId="0" fontId="24" fillId="0" borderId="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7" borderId="7" applyNumberFormat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1" fillId="0" borderId="0">
      <alignment horizontal="center"/>
    </xf>
    <xf numFmtId="0" fontId="10" fillId="0" borderId="0"/>
    <xf numFmtId="0" fontId="11" fillId="0" borderId="0"/>
    <xf numFmtId="0" fontId="1" fillId="0" borderId="0">
      <alignment horizontal="center"/>
    </xf>
    <xf numFmtId="0" fontId="11" fillId="0" borderId="0"/>
    <xf numFmtId="0" fontId="1" fillId="0" borderId="0"/>
    <xf numFmtId="0" fontId="1" fillId="0" borderId="0"/>
    <xf numFmtId="0" fontId="2" fillId="0" borderId="0"/>
    <xf numFmtId="0" fontId="29" fillId="0" borderId="0"/>
    <xf numFmtId="0" fontId="1" fillId="0" borderId="0"/>
    <xf numFmtId="0" fontId="2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7" fillId="8" borderId="8" applyNumberFormat="0" applyFont="0" applyAlignment="0" applyProtection="0"/>
    <xf numFmtId="0" fontId="32" fillId="0" borderId="6" applyNumberFormat="0" applyFill="0" applyAlignment="0" applyProtection="0"/>
    <xf numFmtId="0" fontId="12" fillId="0" borderId="0"/>
    <xf numFmtId="0" fontId="33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4" fillId="2" borderId="0" applyNumberFormat="0" applyBorder="0" applyAlignment="0" applyProtection="0"/>
    <xf numFmtId="164" fontId="2" fillId="0" borderId="0" applyFont="0" applyFill="0" applyBorder="0" applyAlignment="0" applyProtection="0"/>
  </cellStyleXfs>
  <cellXfs count="51">
    <xf numFmtId="0" fontId="0" fillId="0" borderId="0" xfId="0"/>
    <xf numFmtId="0" fontId="4" fillId="0" borderId="10" xfId="0" applyFont="1" applyBorder="1" applyAlignment="1">
      <alignment horizontal="center" vertical="center" wrapText="1"/>
    </xf>
    <xf numFmtId="0" fontId="13" fillId="33" borderId="10" xfId="42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67" fontId="6" fillId="0" borderId="0" xfId="60" applyNumberFormat="1" applyFont="1" applyFill="1" applyAlignment="1" applyProtection="1">
      <alignment horizontal="center" vertical="center" wrapText="1"/>
    </xf>
    <xf numFmtId="165" fontId="6" fillId="0" borderId="0" xfId="60" applyFont="1" applyFill="1" applyAlignment="1" applyProtection="1">
      <alignment horizontal="center" vertical="center" wrapText="1"/>
    </xf>
    <xf numFmtId="0" fontId="13" fillId="33" borderId="0" xfId="0" applyFont="1" applyFill="1" applyAlignment="1">
      <alignment vertical="center" wrapText="1"/>
    </xf>
    <xf numFmtId="165" fontId="13" fillId="33" borderId="10" xfId="60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wrapText="1"/>
    </xf>
    <xf numFmtId="167" fontId="6" fillId="0" borderId="0" xfId="60" applyNumberFormat="1" applyFont="1" applyAlignment="1">
      <alignment horizontal="center" wrapText="1"/>
    </xf>
    <xf numFmtId="165" fontId="6" fillId="0" borderId="0" xfId="60" applyFont="1" applyAlignment="1">
      <alignment wrapText="1"/>
    </xf>
    <xf numFmtId="0" fontId="13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/>
    <xf numFmtId="0" fontId="35" fillId="0" borderId="0" xfId="0" applyFont="1"/>
    <xf numFmtId="0" fontId="8" fillId="0" borderId="0" xfId="0" applyFont="1"/>
    <xf numFmtId="0" fontId="8" fillId="0" borderId="0" xfId="0" applyFont="1" applyAlignment="1">
      <alignment vertical="center"/>
    </xf>
    <xf numFmtId="168" fontId="8" fillId="33" borderId="10" xfId="64" applyNumberFormat="1" applyFont="1" applyFill="1" applyBorder="1" applyAlignment="1">
      <alignment horizontal="center" vertical="center"/>
    </xf>
    <xf numFmtId="168" fontId="6" fillId="0" borderId="10" xfId="64" applyNumberFormat="1" applyFont="1" applyBorder="1" applyAlignment="1">
      <alignment horizontal="center" vertical="center" wrapText="1"/>
    </xf>
    <xf numFmtId="0" fontId="37" fillId="33" borderId="10" xfId="0" applyFont="1" applyFill="1" applyBorder="1" applyAlignment="1">
      <alignment horizontal="center" vertical="center"/>
    </xf>
    <xf numFmtId="0" fontId="8" fillId="33" borderId="10" xfId="0" applyFont="1" applyFill="1" applyBorder="1" applyAlignment="1">
      <alignment horizontal="center" vertical="center" wrapText="1"/>
    </xf>
    <xf numFmtId="4" fontId="8" fillId="33" borderId="10" xfId="0" applyNumberFormat="1" applyFont="1" applyFill="1" applyBorder="1" applyAlignment="1">
      <alignment horizontal="center" vertical="center"/>
    </xf>
    <xf numFmtId="4" fontId="8" fillId="0" borderId="10" xfId="0" applyNumberFormat="1" applyFont="1" applyBorder="1" applyAlignment="1">
      <alignment horizontal="center" vertical="center" wrapText="1"/>
    </xf>
    <xf numFmtId="0" fontId="40" fillId="0" borderId="10" xfId="0" applyFont="1" applyBorder="1" applyAlignment="1">
      <alignment horizontal="center" vertical="center" wrapText="1"/>
    </xf>
    <xf numFmtId="0" fontId="40" fillId="0" borderId="10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36" fillId="0" borderId="10" xfId="0" applyFont="1" applyBorder="1" applyAlignment="1">
      <alignment vertical="center" wrapText="1"/>
    </xf>
    <xf numFmtId="0" fontId="13" fillId="0" borderId="10" xfId="0" applyFont="1" applyBorder="1" applyAlignment="1">
      <alignment horizontal="left" vertical="center" wrapText="1"/>
    </xf>
    <xf numFmtId="165" fontId="13" fillId="0" borderId="10" xfId="60" applyFont="1" applyBorder="1" applyAlignment="1">
      <alignment wrapText="1"/>
    </xf>
    <xf numFmtId="0" fontId="13" fillId="0" borderId="10" xfId="0" applyFont="1" applyBorder="1" applyAlignment="1">
      <alignment wrapText="1"/>
    </xf>
    <xf numFmtId="167" fontId="13" fillId="0" borderId="10" xfId="60" applyNumberFormat="1" applyFont="1" applyBorder="1" applyAlignment="1">
      <alignment horizontal="center" wrapText="1"/>
    </xf>
    <xf numFmtId="0" fontId="13" fillId="0" borderId="0" xfId="0" applyFont="1" applyAlignment="1">
      <alignment wrapText="1"/>
    </xf>
    <xf numFmtId="0" fontId="13" fillId="33" borderId="0" xfId="0" applyFont="1" applyFill="1" applyAlignment="1">
      <alignment horizontal="left" vertical="center"/>
    </xf>
    <xf numFmtId="0" fontId="6" fillId="33" borderId="0" xfId="0" applyFont="1" applyFill="1" applyAlignment="1">
      <alignment horizontal="center" vertical="center" wrapText="1"/>
    </xf>
    <xf numFmtId="0" fontId="13" fillId="33" borderId="10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left" vertical="center" wrapText="1"/>
    </xf>
    <xf numFmtId="0" fontId="38" fillId="33" borderId="10" xfId="0" applyFont="1" applyFill="1" applyBorder="1" applyAlignment="1">
      <alignment horizontal="left" vertical="top" wrapText="1"/>
    </xf>
    <xf numFmtId="0" fontId="8" fillId="33" borderId="10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40" fillId="0" borderId="0" xfId="0" applyFont="1" applyAlignment="1">
      <alignment horizontal="center" vertical="center" wrapText="1"/>
    </xf>
    <xf numFmtId="0" fontId="36" fillId="34" borderId="0" xfId="0" applyFont="1" applyFill="1" applyAlignment="1">
      <alignment vertical="center" wrapText="1"/>
    </xf>
    <xf numFmtId="0" fontId="36" fillId="34" borderId="10" xfId="0" applyFont="1" applyFill="1" applyBorder="1" applyAlignment="1">
      <alignment vertical="center" wrapText="1"/>
    </xf>
    <xf numFmtId="165" fontId="13" fillId="0" borderId="10" xfId="60" applyFont="1" applyBorder="1" applyAlignment="1">
      <alignment horizontal="center" wrapText="1"/>
    </xf>
    <xf numFmtId="0" fontId="13" fillId="0" borderId="0" xfId="0" applyFont="1" applyAlignment="1">
      <alignment horizontal="right" vertical="center"/>
    </xf>
    <xf numFmtId="0" fontId="3" fillId="0" borderId="11" xfId="0" applyFont="1" applyBorder="1" applyAlignment="1">
      <alignment horizontal="right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165" fontId="13" fillId="33" borderId="10" xfId="60" applyFont="1" applyFill="1" applyBorder="1" applyAlignment="1" applyProtection="1">
      <alignment horizontal="center" vertical="center" wrapText="1"/>
    </xf>
    <xf numFmtId="0" fontId="13" fillId="33" borderId="10" xfId="42" applyFont="1" applyFill="1" applyBorder="1" applyAlignment="1">
      <alignment horizontal="center" vertical="center" wrapText="1"/>
    </xf>
    <xf numFmtId="167" fontId="13" fillId="33" borderId="10" xfId="60" applyNumberFormat="1" applyFont="1" applyFill="1" applyBorder="1" applyAlignment="1" applyProtection="1">
      <alignment horizontal="center" vertical="center" wrapText="1"/>
    </xf>
  </cellXfs>
  <cellStyles count="65">
    <cellStyle name="20% - Акцент1 2" xfId="2" xr:uid="{00000000-0005-0000-0000-000000000000}"/>
    <cellStyle name="20% - Акцент2 2" xfId="3" xr:uid="{00000000-0005-0000-0000-000001000000}"/>
    <cellStyle name="20% - Акцент3 2" xfId="4" xr:uid="{00000000-0005-0000-0000-000002000000}"/>
    <cellStyle name="20% - Акцент4 2" xfId="5" xr:uid="{00000000-0005-0000-0000-000003000000}"/>
    <cellStyle name="20% - Акцент5 2" xfId="6" xr:uid="{00000000-0005-0000-0000-000004000000}"/>
    <cellStyle name="20% - Акцент6 2" xfId="7" xr:uid="{00000000-0005-0000-0000-000005000000}"/>
    <cellStyle name="40% - Акцент1 2" xfId="8" xr:uid="{00000000-0005-0000-0000-000006000000}"/>
    <cellStyle name="40% - Акцент2 2" xfId="9" xr:uid="{00000000-0005-0000-0000-000007000000}"/>
    <cellStyle name="40% - Акцент3 2" xfId="10" xr:uid="{00000000-0005-0000-0000-000008000000}"/>
    <cellStyle name="40% - Акцент4 2" xfId="11" xr:uid="{00000000-0005-0000-0000-000009000000}"/>
    <cellStyle name="40% - Акцент5 2" xfId="12" xr:uid="{00000000-0005-0000-0000-00000A000000}"/>
    <cellStyle name="40% - Акцент6 2" xfId="13" xr:uid="{00000000-0005-0000-0000-00000B000000}"/>
    <cellStyle name="60% - Акцент1 2" xfId="14" xr:uid="{00000000-0005-0000-0000-00000C000000}"/>
    <cellStyle name="60% - Акцент2 2" xfId="15" xr:uid="{00000000-0005-0000-0000-00000D000000}"/>
    <cellStyle name="60% - Акцент3 2" xfId="16" xr:uid="{00000000-0005-0000-0000-00000E000000}"/>
    <cellStyle name="60% - Акцент4 2" xfId="17" xr:uid="{00000000-0005-0000-0000-00000F000000}"/>
    <cellStyle name="60% - Акцент5 2" xfId="18" xr:uid="{00000000-0005-0000-0000-000010000000}"/>
    <cellStyle name="60% - Акцент6 2" xfId="19" xr:uid="{00000000-0005-0000-0000-000011000000}"/>
    <cellStyle name="Normal 2" xfId="20" xr:uid="{00000000-0005-0000-0000-000012000000}"/>
    <cellStyle name="Normal 3" xfId="21" xr:uid="{00000000-0005-0000-0000-000013000000}"/>
    <cellStyle name="Normal_Sheet1" xfId="22" xr:uid="{00000000-0005-0000-0000-000014000000}"/>
    <cellStyle name="Standard 2" xfId="23" xr:uid="{00000000-0005-0000-0000-000015000000}"/>
    <cellStyle name="Standard_Tabelle1" xfId="24" xr:uid="{00000000-0005-0000-0000-000016000000}"/>
    <cellStyle name="Акцент1 2" xfId="25" xr:uid="{00000000-0005-0000-0000-000017000000}"/>
    <cellStyle name="Акцент2 2" xfId="26" xr:uid="{00000000-0005-0000-0000-000018000000}"/>
    <cellStyle name="Акцент3 2" xfId="27" xr:uid="{00000000-0005-0000-0000-000019000000}"/>
    <cellStyle name="Акцент4 2" xfId="28" xr:uid="{00000000-0005-0000-0000-00001A000000}"/>
    <cellStyle name="Акцент5 2" xfId="29" xr:uid="{00000000-0005-0000-0000-00001B000000}"/>
    <cellStyle name="Акцент6 2" xfId="30" xr:uid="{00000000-0005-0000-0000-00001C000000}"/>
    <cellStyle name="Ввод  2" xfId="31" xr:uid="{00000000-0005-0000-0000-00001D000000}"/>
    <cellStyle name="Вывод 2" xfId="32" xr:uid="{00000000-0005-0000-0000-00001E000000}"/>
    <cellStyle name="Вычисление 2" xfId="33" xr:uid="{00000000-0005-0000-0000-00001F000000}"/>
    <cellStyle name="Заголовок 1 2" xfId="34" xr:uid="{00000000-0005-0000-0000-000020000000}"/>
    <cellStyle name="Заголовок 2 2" xfId="35" xr:uid="{00000000-0005-0000-0000-000021000000}"/>
    <cellStyle name="Заголовок 3 2" xfId="36" xr:uid="{00000000-0005-0000-0000-000022000000}"/>
    <cellStyle name="Заголовок 4 2" xfId="37" xr:uid="{00000000-0005-0000-0000-000023000000}"/>
    <cellStyle name="Итог 2" xfId="38" xr:uid="{00000000-0005-0000-0000-000024000000}"/>
    <cellStyle name="Контрольная ячейка 2" xfId="39" xr:uid="{00000000-0005-0000-0000-000025000000}"/>
    <cellStyle name="Название 2" xfId="40" xr:uid="{00000000-0005-0000-0000-000026000000}"/>
    <cellStyle name="Нейтральный 2" xfId="41" xr:uid="{00000000-0005-0000-0000-000027000000}"/>
    <cellStyle name="Обычный" xfId="0" builtinId="0"/>
    <cellStyle name="Обычный 2" xfId="42" xr:uid="{00000000-0005-0000-0000-000029000000}"/>
    <cellStyle name="Обычный 2 16" xfId="43" xr:uid="{00000000-0005-0000-0000-00002A000000}"/>
    <cellStyle name="Обычный 2 2" xfId="44" xr:uid="{00000000-0005-0000-0000-00002B000000}"/>
    <cellStyle name="Обычный 2 3" xfId="45" xr:uid="{00000000-0005-0000-0000-00002C000000}"/>
    <cellStyle name="Обычный 2 3 2" xfId="46" xr:uid="{00000000-0005-0000-0000-00002D000000}"/>
    <cellStyle name="Обычный 3" xfId="47" xr:uid="{00000000-0005-0000-0000-00002E000000}"/>
    <cellStyle name="Обычный 3 2" xfId="48" xr:uid="{00000000-0005-0000-0000-00002F000000}"/>
    <cellStyle name="Обычный 4" xfId="49" xr:uid="{00000000-0005-0000-0000-000030000000}"/>
    <cellStyle name="Обычный 5" xfId="50" xr:uid="{00000000-0005-0000-0000-000031000000}"/>
    <cellStyle name="Обычный 5 2" xfId="51" xr:uid="{00000000-0005-0000-0000-000032000000}"/>
    <cellStyle name="Обычный 6" xfId="52" xr:uid="{00000000-0005-0000-0000-000033000000}"/>
    <cellStyle name="Обычный 7" xfId="1" xr:uid="{00000000-0005-0000-0000-000034000000}"/>
    <cellStyle name="Плохой 2" xfId="53" xr:uid="{00000000-0005-0000-0000-000035000000}"/>
    <cellStyle name="Пояснение 2" xfId="54" xr:uid="{00000000-0005-0000-0000-000036000000}"/>
    <cellStyle name="Примечание 2" xfId="55" xr:uid="{00000000-0005-0000-0000-000037000000}"/>
    <cellStyle name="Связанная ячейка 2" xfId="56" xr:uid="{00000000-0005-0000-0000-000038000000}"/>
    <cellStyle name="Стиль 1" xfId="57" xr:uid="{00000000-0005-0000-0000-000039000000}"/>
    <cellStyle name="Текст предупреждения 2" xfId="58" xr:uid="{00000000-0005-0000-0000-00003A000000}"/>
    <cellStyle name="Финансовый" xfId="64" builtinId="3"/>
    <cellStyle name="Финансовый 2" xfId="60" xr:uid="{00000000-0005-0000-0000-00003C000000}"/>
    <cellStyle name="Финансовый 2 2" xfId="61" xr:uid="{00000000-0005-0000-0000-00003D000000}"/>
    <cellStyle name="Финансовый 3" xfId="62" xr:uid="{00000000-0005-0000-0000-00003E000000}"/>
    <cellStyle name="Финансовый 4" xfId="59" xr:uid="{00000000-0005-0000-0000-00003F000000}"/>
    <cellStyle name="Хороший 2" xfId="63" xr:uid="{00000000-0005-0000-0000-000040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5"/>
  <sheetViews>
    <sheetView zoomScaleNormal="100" workbookViewId="0">
      <selection activeCell="B4" sqref="B4:C6"/>
    </sheetView>
  </sheetViews>
  <sheetFormatPr defaultRowHeight="15" x14ac:dyDescent="0.25"/>
  <cols>
    <col min="1" max="1" width="4.28515625" customWidth="1"/>
    <col min="2" max="2" width="16.5703125" customWidth="1"/>
    <col min="3" max="3" width="126.140625" customWidth="1"/>
    <col min="4" max="4" width="6.85546875" bestFit="1" customWidth="1"/>
    <col min="5" max="5" width="7.85546875" bestFit="1" customWidth="1"/>
    <col min="6" max="6" width="12.140625" customWidth="1"/>
    <col min="7" max="7" width="13.28515625" customWidth="1"/>
  </cols>
  <sheetData>
    <row r="1" spans="1:16" x14ac:dyDescent="0.25">
      <c r="A1" s="45" t="s">
        <v>27</v>
      </c>
      <c r="B1" s="45"/>
      <c r="C1" s="45"/>
      <c r="D1" s="45"/>
      <c r="E1" s="45"/>
      <c r="F1" s="45"/>
      <c r="G1" s="45"/>
    </row>
    <row r="2" spans="1:16" ht="38.2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16" x14ac:dyDescent="0.25">
      <c r="A3" s="1">
        <v>1</v>
      </c>
      <c r="B3" s="1">
        <v>2</v>
      </c>
      <c r="C3" s="1">
        <v>3</v>
      </c>
      <c r="D3" s="1">
        <v>4</v>
      </c>
      <c r="E3" s="1">
        <v>5</v>
      </c>
      <c r="F3" s="1">
        <v>6</v>
      </c>
      <c r="G3" s="1">
        <v>7</v>
      </c>
    </row>
    <row r="4" spans="1:16" ht="135" x14ac:dyDescent="0.25">
      <c r="A4" s="20">
        <v>1</v>
      </c>
      <c r="B4" s="36" t="s">
        <v>20</v>
      </c>
      <c r="C4" s="37" t="s">
        <v>21</v>
      </c>
      <c r="D4" s="21" t="s">
        <v>22</v>
      </c>
      <c r="E4" s="22">
        <v>12000</v>
      </c>
      <c r="F4" s="22">
        <v>4494</v>
      </c>
      <c r="G4" s="23">
        <f t="shared" ref="G4:G6" si="0">E4*F4</f>
        <v>53928000</v>
      </c>
    </row>
    <row r="5" spans="1:16" ht="180" x14ac:dyDescent="0.25">
      <c r="A5" s="20">
        <v>2</v>
      </c>
      <c r="B5" s="38" t="s">
        <v>23</v>
      </c>
      <c r="C5" s="37" t="s">
        <v>24</v>
      </c>
      <c r="D5" s="21" t="s">
        <v>17</v>
      </c>
      <c r="E5" s="22">
        <v>30</v>
      </c>
      <c r="F5" s="22">
        <v>26200</v>
      </c>
      <c r="G5" s="23">
        <f t="shared" si="0"/>
        <v>786000</v>
      </c>
    </row>
    <row r="6" spans="1:16" ht="56.25" x14ac:dyDescent="0.25">
      <c r="A6" s="20">
        <v>3</v>
      </c>
      <c r="B6" s="38" t="s">
        <v>25</v>
      </c>
      <c r="C6" s="37" t="s">
        <v>26</v>
      </c>
      <c r="D6" s="21" t="s">
        <v>17</v>
      </c>
      <c r="E6" s="22">
        <v>500</v>
      </c>
      <c r="F6" s="22">
        <v>1210</v>
      </c>
      <c r="G6" s="23">
        <f t="shared" si="0"/>
        <v>605000</v>
      </c>
    </row>
    <row r="9" spans="1:16" s="9" customFormat="1" ht="15.75" x14ac:dyDescent="0.25">
      <c r="A9" s="3"/>
      <c r="B9" s="14" t="s">
        <v>12</v>
      </c>
      <c r="D9" s="10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pans="1:16" s="9" customFormat="1" ht="15.75" x14ac:dyDescent="0.25">
      <c r="A10" s="3"/>
      <c r="B10" s="15"/>
      <c r="D10" s="10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</row>
    <row r="11" spans="1:16" s="9" customFormat="1" ht="15.75" x14ac:dyDescent="0.25">
      <c r="A11" s="3"/>
      <c r="B11" s="14" t="s">
        <v>16</v>
      </c>
      <c r="D11" s="10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</row>
    <row r="12" spans="1:16" s="9" customFormat="1" ht="15.75" x14ac:dyDescent="0.25">
      <c r="A12" s="3"/>
      <c r="B12" s="14"/>
      <c r="D12" s="10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</row>
    <row r="13" spans="1:16" s="9" customFormat="1" ht="15.75" x14ac:dyDescent="0.25">
      <c r="A13" s="3"/>
      <c r="B13" s="14" t="s">
        <v>13</v>
      </c>
      <c r="D13" s="10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</row>
    <row r="14" spans="1:16" s="9" customFormat="1" ht="15.75" x14ac:dyDescent="0.25">
      <c r="A14" s="3"/>
      <c r="B14" s="14"/>
      <c r="D14" s="10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</row>
    <row r="15" spans="1:16" s="9" customFormat="1" ht="15.75" x14ac:dyDescent="0.25">
      <c r="A15" s="3"/>
      <c r="B15" s="14" t="s">
        <v>14</v>
      </c>
      <c r="D15" s="10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</row>
  </sheetData>
  <autoFilter ref="A3:P6" xr:uid="{00000000-0001-0000-0000-000000000000}"/>
  <mergeCells count="1">
    <mergeCell ref="A1:G1"/>
  </mergeCells>
  <pageMargins left="0.23622047244094491" right="0.23622047244094491" top="0.74803149606299213" bottom="0.74803149606299213" header="0.31496062992125984" footer="0.31496062992125984"/>
  <pageSetup paperSize="9" scale="74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8"/>
  <sheetViews>
    <sheetView zoomScaleNormal="100" workbookViewId="0">
      <selection activeCell="B20" sqref="B20"/>
    </sheetView>
  </sheetViews>
  <sheetFormatPr defaultRowHeight="12.75" x14ac:dyDescent="0.2"/>
  <cols>
    <col min="1" max="1" width="6.7109375" style="16" customWidth="1"/>
    <col min="2" max="2" width="91.85546875" style="16" customWidth="1"/>
    <col min="3" max="16384" width="9.140625" style="16"/>
  </cols>
  <sheetData>
    <row r="1" spans="1:2" x14ac:dyDescent="0.2">
      <c r="A1" s="46" t="s">
        <v>28</v>
      </c>
      <c r="B1" s="47"/>
    </row>
    <row r="2" spans="1:2" s="17" customFormat="1" ht="18.75" customHeight="1" x14ac:dyDescent="0.25">
      <c r="A2" s="17" t="s">
        <v>7</v>
      </c>
    </row>
    <row r="4" spans="1:2" ht="15.75" x14ac:dyDescent="0.25">
      <c r="A4" s="39" t="s">
        <v>29</v>
      </c>
      <c r="B4"/>
    </row>
    <row r="5" spans="1:2" x14ac:dyDescent="0.2">
      <c r="A5" s="24">
        <v>1</v>
      </c>
      <c r="B5" s="25" t="s">
        <v>10</v>
      </c>
    </row>
    <row r="6" spans="1:2" x14ac:dyDescent="0.2">
      <c r="A6" s="24">
        <v>2</v>
      </c>
      <c r="B6" s="27" t="s">
        <v>30</v>
      </c>
    </row>
    <row r="7" spans="1:2" x14ac:dyDescent="0.2">
      <c r="A7" s="24">
        <v>3</v>
      </c>
      <c r="B7" s="26" t="s">
        <v>31</v>
      </c>
    </row>
    <row r="8" spans="1:2" x14ac:dyDescent="0.2">
      <c r="A8" s="24">
        <v>4</v>
      </c>
      <c r="B8" s="27" t="s">
        <v>32</v>
      </c>
    </row>
    <row r="9" spans="1:2" x14ac:dyDescent="0.2">
      <c r="A9" s="24">
        <v>5</v>
      </c>
      <c r="B9" s="27" t="s">
        <v>33</v>
      </c>
    </row>
    <row r="10" spans="1:2" ht="25.5" x14ac:dyDescent="0.2">
      <c r="A10" s="24">
        <v>6</v>
      </c>
      <c r="B10" s="27" t="s">
        <v>34</v>
      </c>
    </row>
    <row r="11" spans="1:2" ht="25.5" x14ac:dyDescent="0.2">
      <c r="A11" s="24">
        <v>7</v>
      </c>
      <c r="B11" s="26" t="s">
        <v>35</v>
      </c>
    </row>
    <row r="12" spans="1:2" x14ac:dyDescent="0.2">
      <c r="A12" s="24">
        <v>8</v>
      </c>
      <c r="B12" s="27" t="s">
        <v>36</v>
      </c>
    </row>
    <row r="13" spans="1:2" x14ac:dyDescent="0.2">
      <c r="A13" s="24">
        <v>9</v>
      </c>
      <c r="B13" s="27" t="s">
        <v>18</v>
      </c>
    </row>
    <row r="14" spans="1:2" x14ac:dyDescent="0.2">
      <c r="A14" s="24">
        <v>10</v>
      </c>
      <c r="B14" s="27" t="s">
        <v>37</v>
      </c>
    </row>
    <row r="15" spans="1:2" x14ac:dyDescent="0.2">
      <c r="A15" s="24">
        <v>11</v>
      </c>
      <c r="B15" s="27" t="s">
        <v>11</v>
      </c>
    </row>
    <row r="16" spans="1:2" x14ac:dyDescent="0.2">
      <c r="A16" s="24">
        <v>12</v>
      </c>
      <c r="B16" s="42" t="s">
        <v>38</v>
      </c>
    </row>
    <row r="17" spans="1:16" x14ac:dyDescent="0.2">
      <c r="A17" s="24">
        <v>13</v>
      </c>
      <c r="B17" s="42" t="s">
        <v>15</v>
      </c>
    </row>
    <row r="18" spans="1:16" x14ac:dyDescent="0.2">
      <c r="A18" s="40"/>
      <c r="B18" s="41"/>
    </row>
    <row r="19" spans="1:16" x14ac:dyDescent="0.2">
      <c r="A19" s="40"/>
      <c r="B19" s="41"/>
    </row>
    <row r="20" spans="1:16" x14ac:dyDescent="0.2">
      <c r="A20" s="40"/>
      <c r="B20" s="41"/>
    </row>
    <row r="22" spans="1:16" s="9" customFormat="1" ht="15.75" x14ac:dyDescent="0.25">
      <c r="A22" s="3"/>
      <c r="B22" s="14" t="s">
        <v>12</v>
      </c>
      <c r="D22" s="10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</row>
    <row r="23" spans="1:16" s="9" customFormat="1" ht="15.75" x14ac:dyDescent="0.25">
      <c r="A23" s="3"/>
      <c r="B23" s="15"/>
      <c r="D23" s="10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</row>
    <row r="24" spans="1:16" s="9" customFormat="1" ht="15.75" x14ac:dyDescent="0.25">
      <c r="A24" s="3"/>
      <c r="B24" s="14" t="s">
        <v>16</v>
      </c>
      <c r="D24" s="10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</row>
    <row r="25" spans="1:16" s="9" customFormat="1" ht="15.75" x14ac:dyDescent="0.25">
      <c r="A25" s="3"/>
      <c r="B25" s="14"/>
      <c r="D25" s="10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</row>
    <row r="26" spans="1:16" s="9" customFormat="1" ht="15.75" x14ac:dyDescent="0.25">
      <c r="A26" s="3"/>
      <c r="B26" s="14" t="s">
        <v>13</v>
      </c>
      <c r="D26" s="10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</row>
    <row r="27" spans="1:16" s="9" customFormat="1" ht="15.75" x14ac:dyDescent="0.25">
      <c r="A27" s="3"/>
      <c r="B27" s="14"/>
      <c r="D27" s="10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</row>
    <row r="28" spans="1:16" s="9" customFormat="1" ht="15.75" x14ac:dyDescent="0.25">
      <c r="A28" s="3"/>
      <c r="B28" s="14" t="s">
        <v>14</v>
      </c>
      <c r="D28" s="10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paperSize="9" scale="88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19"/>
  <sheetViews>
    <sheetView tabSelected="1" zoomScaleNormal="100" workbookViewId="0">
      <pane xSplit="6" ySplit="5" topLeftCell="G6" activePane="bottomRight" state="frozen"/>
      <selection pane="topRight" activeCell="G1" sqref="G1"/>
      <selection pane="bottomLeft" activeCell="A6" sqref="A6"/>
      <selection pane="bottomRight" activeCell="K4" sqref="K4"/>
    </sheetView>
  </sheetViews>
  <sheetFormatPr defaultColWidth="10.7109375" defaultRowHeight="11.25" x14ac:dyDescent="0.2"/>
  <cols>
    <col min="1" max="1" width="5.7109375" style="34" customWidth="1"/>
    <col min="2" max="2" width="29.42578125" style="3" customWidth="1"/>
    <col min="3" max="3" width="10.7109375" style="9"/>
    <col min="4" max="4" width="10.7109375" style="10"/>
    <col min="5" max="5" width="10.7109375" style="11"/>
    <col min="6" max="6" width="16.85546875" style="11" bestFit="1" customWidth="1"/>
    <col min="7" max="7" width="10.7109375" style="11"/>
    <col min="8" max="8" width="13.7109375" style="11" customWidth="1"/>
    <col min="9" max="16384" width="10.7109375" style="9"/>
  </cols>
  <sheetData>
    <row r="1" spans="1:11" s="4" customFormat="1" x14ac:dyDescent="0.25">
      <c r="A1" s="33"/>
      <c r="B1" s="3"/>
      <c r="C1" s="13"/>
      <c r="D1" s="13"/>
      <c r="E1" s="13"/>
      <c r="G1" s="12"/>
      <c r="H1" s="44" t="s">
        <v>39</v>
      </c>
    </row>
    <row r="2" spans="1:11" s="4" customFormat="1" x14ac:dyDescent="0.25">
      <c r="A2" s="34"/>
      <c r="B2" s="3"/>
      <c r="C2" s="3"/>
      <c r="D2" s="5"/>
      <c r="E2" s="6"/>
      <c r="F2" s="6"/>
      <c r="G2" s="6"/>
      <c r="H2" s="6"/>
    </row>
    <row r="3" spans="1:11" s="7" customFormat="1" ht="23.25" customHeight="1" x14ac:dyDescent="0.25">
      <c r="A3" s="49" t="s">
        <v>0</v>
      </c>
      <c r="B3" s="49" t="s">
        <v>1</v>
      </c>
      <c r="C3" s="49" t="s">
        <v>8</v>
      </c>
      <c r="D3" s="50" t="s">
        <v>4</v>
      </c>
      <c r="E3" s="48" t="s">
        <v>5</v>
      </c>
      <c r="F3" s="48" t="s">
        <v>6</v>
      </c>
      <c r="G3" s="48" t="s">
        <v>40</v>
      </c>
      <c r="H3" s="48"/>
    </row>
    <row r="4" spans="1:11" s="7" customFormat="1" ht="21.75" customHeight="1" x14ac:dyDescent="0.25">
      <c r="A4" s="49"/>
      <c r="B4" s="49"/>
      <c r="C4" s="49"/>
      <c r="D4" s="50"/>
      <c r="E4" s="48"/>
      <c r="F4" s="48"/>
      <c r="G4" s="8" t="s">
        <v>5</v>
      </c>
      <c r="H4" s="8" t="s">
        <v>9</v>
      </c>
      <c r="K4" s="7" t="s">
        <v>41</v>
      </c>
    </row>
    <row r="5" spans="1:11" s="7" customFormat="1" ht="10.5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</row>
    <row r="6" spans="1:11" ht="12.75" x14ac:dyDescent="0.2">
      <c r="A6" s="20">
        <v>1</v>
      </c>
      <c r="B6" s="36" t="s">
        <v>20</v>
      </c>
      <c r="C6" s="21" t="s">
        <v>22</v>
      </c>
      <c r="D6" s="22">
        <v>12000</v>
      </c>
      <c r="E6" s="22">
        <v>4494</v>
      </c>
      <c r="F6" s="18">
        <f>E6*D6</f>
        <v>53928000</v>
      </c>
      <c r="G6" s="22">
        <v>4494</v>
      </c>
      <c r="H6" s="19">
        <f>G6*D6</f>
        <v>53928000</v>
      </c>
    </row>
    <row r="7" spans="1:11" ht="12.75" x14ac:dyDescent="0.2">
      <c r="A7" s="20">
        <v>2</v>
      </c>
      <c r="B7" s="38" t="s">
        <v>23</v>
      </c>
      <c r="C7" s="21" t="s">
        <v>17</v>
      </c>
      <c r="D7" s="22">
        <v>30</v>
      </c>
      <c r="E7" s="22">
        <v>26200</v>
      </c>
      <c r="F7" s="18">
        <f t="shared" ref="F7:F8" si="0">E7*D7</f>
        <v>786000</v>
      </c>
      <c r="G7" s="22">
        <v>26200</v>
      </c>
      <c r="H7" s="19">
        <f t="shared" ref="H7:H8" si="1">G7*D7</f>
        <v>786000</v>
      </c>
    </row>
    <row r="8" spans="1:11" ht="12.75" x14ac:dyDescent="0.2">
      <c r="A8" s="20">
        <v>3</v>
      </c>
      <c r="B8" s="38" t="s">
        <v>25</v>
      </c>
      <c r="C8" s="21" t="s">
        <v>17</v>
      </c>
      <c r="D8" s="22">
        <v>500</v>
      </c>
      <c r="E8" s="22">
        <v>1210</v>
      </c>
      <c r="F8" s="18">
        <f t="shared" si="0"/>
        <v>605000</v>
      </c>
      <c r="G8" s="22">
        <v>1210</v>
      </c>
      <c r="H8" s="19">
        <f t="shared" si="1"/>
        <v>605000</v>
      </c>
    </row>
    <row r="9" spans="1:11" s="32" customFormat="1" ht="10.5" x14ac:dyDescent="0.15">
      <c r="A9" s="35"/>
      <c r="B9" s="28" t="s">
        <v>19</v>
      </c>
      <c r="C9" s="30"/>
      <c r="D9" s="31"/>
      <c r="E9" s="29"/>
      <c r="F9" s="43">
        <f>SUM(F6:F8)</f>
        <v>55319000</v>
      </c>
      <c r="G9" s="29"/>
      <c r="H9" s="29">
        <f>SUM(H6:H8)</f>
        <v>55319000</v>
      </c>
    </row>
    <row r="10" spans="1:11" x14ac:dyDescent="0.2">
      <c r="A10" s="3"/>
    </row>
    <row r="11" spans="1:11" x14ac:dyDescent="0.2">
      <c r="A11" s="3"/>
    </row>
    <row r="12" spans="1:11" ht="15.75" x14ac:dyDescent="0.25">
      <c r="A12" s="3"/>
      <c r="B12" s="14" t="s">
        <v>12</v>
      </c>
    </row>
    <row r="13" spans="1:11" ht="15.75" x14ac:dyDescent="0.25">
      <c r="A13" s="3"/>
      <c r="B13" s="15"/>
    </row>
    <row r="14" spans="1:11" ht="15.75" x14ac:dyDescent="0.25">
      <c r="A14" s="3"/>
      <c r="B14" s="14" t="s">
        <v>16</v>
      </c>
    </row>
    <row r="15" spans="1:11" ht="15.75" x14ac:dyDescent="0.25">
      <c r="A15" s="3"/>
      <c r="B15" s="14"/>
    </row>
    <row r="16" spans="1:11" ht="15.75" x14ac:dyDescent="0.25">
      <c r="A16" s="3"/>
      <c r="B16" s="14" t="s">
        <v>13</v>
      </c>
    </row>
    <row r="17" spans="1:2" ht="15.75" x14ac:dyDescent="0.25">
      <c r="A17" s="3"/>
      <c r="B17" s="14"/>
    </row>
    <row r="18" spans="1:2" ht="15.75" x14ac:dyDescent="0.25">
      <c r="A18" s="3"/>
      <c r="B18" s="14" t="s">
        <v>14</v>
      </c>
    </row>
    <row r="19" spans="1:2" x14ac:dyDescent="0.2">
      <c r="A19" s="3"/>
    </row>
  </sheetData>
  <autoFilter ref="A5:H9" xr:uid="{00000000-0001-0000-0200-000000000000}"/>
  <mergeCells count="7">
    <mergeCell ref="F3:F4"/>
    <mergeCell ref="G3:H3"/>
    <mergeCell ref="A3:A4"/>
    <mergeCell ref="C3:C4"/>
    <mergeCell ref="D3:D4"/>
    <mergeCell ref="E3:E4"/>
    <mergeCell ref="B3:B4"/>
  </mergeCells>
  <pageMargins left="0.82677165354330717" right="0.23622047244094491" top="0.74803149606299213" bottom="0.74803149606299213" header="0.31496062992125984" footer="0.31496062992125984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 1</vt:lpstr>
      <vt:lpstr>П 2</vt:lpstr>
      <vt:lpstr>П 3</vt:lpstr>
      <vt:lpstr>'П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2023-03-03T05:05:08Z</dcterms:modified>
</cp:coreProperties>
</file>