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F7BD1D7B-C7F5-4242-B0BE-8946642B0B90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1'!$A$3:$P$28</definedName>
    <definedName name="_xlnm._FilterDatabase" localSheetId="2" hidden="1">'П 3'!$A$5:$J$31</definedName>
    <definedName name="_xlnm.Print_Area" localSheetId="2">'П 3'!$A$1:$J$44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3" l="1"/>
  <c r="J7" i="3" l="1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6" i="3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J31" i="3" l="1"/>
  <c r="H31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6" i="3" l="1"/>
  <c r="F31" i="3" s="1"/>
</calcChain>
</file>

<file path=xl/sharedStrings.xml><?xml version="1.0" encoding="utf-8"?>
<sst xmlns="http://schemas.openxmlformats.org/spreadsheetml/2006/main" count="193" uniqueCount="101">
  <si>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</si>
  <si>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</si>
  <si>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</si>
  <si>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</si>
  <si>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</si>
  <si>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</si>
  <si>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</si>
  <si>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Квалификационные данные (документы) потенциальных поставщиков:</t>
  </si>
  <si>
    <t>Ед. изм</t>
  </si>
  <si>
    <t>Сумма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</si>
  <si>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</si>
  <si>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</si>
  <si>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</si>
  <si>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Регистрационное удостоверение</t>
  </si>
  <si>
    <t>Заместитель председателя:                                                            Молдабеков Е.Т.</t>
  </si>
  <si>
    <t xml:space="preserve">                                                                                                              Мирсалиева М.М.</t>
  </si>
  <si>
    <t>ИТОГО</t>
  </si>
  <si>
    <t>Раствор для автоматического контроля качества, уровень 1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</si>
  <si>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</si>
  <si>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упаковка</t>
  </si>
  <si>
    <t>Раствор для автоматического контроля качества, уровень 2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</si>
  <si>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</si>
  <si>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Раствор для автоматического контроля качества, уровень 3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</si>
  <si>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</si>
  <si>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Раствор для автоматического контроля качества, уровень 4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</si>
  <si>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</si>
  <si>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 xml:space="preserve">Очистной раствор </t>
  </si>
  <si>
    <t>Объем 200 мл. Применяется для очистки измерительной системы анализаторов ABL800. Для диагностики in vitro.Содержит неорганические соли, буфер, антикоагулянт, консервант и ПАВ.</t>
  </si>
  <si>
    <t>флакон</t>
  </si>
  <si>
    <t>Калибровочные растворы: 1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</si>
  <si>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</si>
  <si>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>Калибровочный раствор: 2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</si>
  <si>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</si>
  <si>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Промывочный раствор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</si>
  <si>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</si>
  <si>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 xml:space="preserve">Калибровочный раствор для tHb </t>
  </si>
  <si>
    <t>Применяется для автоматической калибровки системы анализатора ABL800 по гемоглобину. 1 упак=4 ампулы по 2 мл.</t>
  </si>
  <si>
    <t>Мембраны для референтного 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</si>
  <si>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</si>
  <si>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Мембраны для pO2-электрода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</si>
  <si>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ABL800. Для диагностики in vitro.</t>
  </si>
  <si>
    <t>Мембраны для pCO2-электрода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</si>
  <si>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ABL800. Для диагностики in vitro.</t>
  </si>
  <si>
    <t>Мембраны для Ca-электрода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</si>
  <si>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ABL800. Для диагностики in vitro.</t>
  </si>
  <si>
    <t>Мембраны для Cl-электрода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</si>
  <si>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анализаторов ABL800. Для диагностики in vitro.</t>
  </si>
  <si>
    <t>Мембраны для K-электрода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</si>
  <si>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</t>
  </si>
  <si>
    <t>Мембраны для Na-электрода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</si>
  <si>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анализаторов ABL800. Для диагностики in vitro.</t>
  </si>
  <si>
    <t>Мембраны для глюкозного 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</si>
  <si>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</si>
  <si>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Мембраны для лактатного 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</si>
  <si>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</si>
  <si>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 xml:space="preserve">Баллоны с калибровочными газами: 1 </t>
  </si>
  <si>
    <t>Газовый баллон, наполненный прецезионными трехкомпонентными газовыми смесями (19,8% О2, 5,6% СО2, азот), предназначенные для калибровки электродов рО2, рСО2 в анализаторах ABL800. Давление 34 бар</t>
  </si>
  <si>
    <t>баллон</t>
  </si>
  <si>
    <t>Баллоны с калибровочными газами: 2</t>
  </si>
  <si>
    <t>Газовый баллон, наполненный прецезионными двухкомпонентными газовыми смесями (11,2% СО2, азот), предназначенные для калибровки электродов рО2, рСО2 в анализаторах ABL800. Давление 34 бар</t>
  </si>
  <si>
    <t>Сервисный набор</t>
  </si>
  <si>
    <t>Включает в себя фильтры, прокладки, уплотнители, предназначенные для ежегодной замены в анализаторах серии ABL800</t>
  </si>
  <si>
    <t>набор</t>
  </si>
  <si>
    <t>Термобумага для принтера</t>
  </si>
  <si>
    <t>Применяется для работы термопринтера в анализаторах ABL800, 8 рулонов/упак, в 1 рул-44 м..</t>
  </si>
  <si>
    <t>Гипохлорит</t>
  </si>
  <si>
    <t xml:space="preserve">Объем 100 мл. Применяется для удаления белков в анализаторах ABL. Для диагностики in vitro. </t>
  </si>
  <si>
    <t>Капилляры safeCLINTUBES D957P-70-100x1 100 мкл</t>
  </si>
  <si>
    <t>Капилляры гепаринизированные с преднадлежностями №250.  объемами 100 мкл. Изготовлены из стекла CLINITUBES для забора проб крови. Покрыты натриевым гепарином (Гепарин Б; 70 МЛ/ме), не связывающим электролиты и кальций в образце крови.  Капилляры по объему точно соответствуют анализаторам ABL800. Перемешивающие стержни и колпачки: Эффективное перемешивание с гепарином, Герметичность, Точные величины tHbПокрыты натриевым гепарином, не связывающим электролиты и кальций в образце крови.</t>
  </si>
  <si>
    <t>Ловушка сгустков для капилляров</t>
  </si>
  <si>
    <t>Упаковка содержит 250 шт. пластиковых насадок на капилляры, предотвращающих попадание сгустков крови в анализатор серии ABL800</t>
  </si>
  <si>
    <t xml:space="preserve">                                                                                                              Тулемисова Б.М.</t>
  </si>
  <si>
    <t>ТОО «Дельрус Казахстан»</t>
  </si>
  <si>
    <t>ТОО «Мелиор LTD»</t>
  </si>
  <si>
    <t>Приложение 1 к протоколу №15-а от 21.04.2023 г.</t>
  </si>
  <si>
    <t>Приложение 2 к протоколу №15-а от 21.04.2023 г.</t>
  </si>
  <si>
    <r>
      <t xml:space="preserve">1) </t>
    </r>
    <r>
      <rPr>
        <sz val="12"/>
        <color rgb="FF000000"/>
        <rFont val="Times New Roman"/>
        <family val="1"/>
        <charset val="204"/>
      </rPr>
      <t>ТОО «Дельрус Казахстан»</t>
    </r>
  </si>
  <si>
    <t>Заявка на участие в тендере от ТОО «Дельрус Казахстан»</t>
  </si>
  <si>
    <t>Устав ТОО «Дельрус Казахстан»</t>
  </si>
  <si>
    <t>Справка о государственной перерегистрации ТОО «Дельрус Казахстан»</t>
  </si>
  <si>
    <t>Талон о приеме уведомления от ТОО «Дельрус Казахстан» о начале осуществлении деятельности или определенных действий</t>
  </si>
  <si>
    <t xml:space="preserve">Сведения об отсутствии налоговой задолженности ТОО «Дельрус Казахстан» </t>
  </si>
  <si>
    <t>Ценовое предложение ТОО «Дельрус Казахстан» Лот № 1-25</t>
  </si>
  <si>
    <t xml:space="preserve">Письмо ТОО «Дельрус Казахстан» </t>
  </si>
  <si>
    <t>Письмо ТОО «Дельрус Казахстан»</t>
  </si>
  <si>
    <t>Технические спецификации поставляемых товаров</t>
  </si>
  <si>
    <t>Банковская гарантия</t>
  </si>
  <si>
    <r>
      <t xml:space="preserve">2) </t>
    </r>
    <r>
      <rPr>
        <sz val="12"/>
        <color rgb="FF000000"/>
        <rFont val="Times New Roman"/>
        <family val="1"/>
        <charset val="204"/>
      </rPr>
      <t>ТОО «Мелиор LTD»</t>
    </r>
  </si>
  <si>
    <t xml:space="preserve">  Заявка на участие в тендере от ТОО «Мелиор LTD»</t>
  </si>
  <si>
    <t xml:space="preserve">  Информационное письмо от ТОО «Мелиор LTD»</t>
  </si>
  <si>
    <t xml:space="preserve">  Устав ТОО «Мелиор LTD»</t>
  </si>
  <si>
    <t xml:space="preserve">  Справка о государственной перерегистрации юридического лица - ТОО «Мелиор LTD» </t>
  </si>
  <si>
    <t xml:space="preserve">  Талон ТОО «Мелиор LTD» на фармацевтическую деятельность</t>
  </si>
  <si>
    <t xml:space="preserve">  Сведения об отсутствии задолженности, учет по которым ведется в органах государственных доходов </t>
  </si>
  <si>
    <t xml:space="preserve">  Ценовое предложение ТОО «Мелиор LTD»</t>
  </si>
  <si>
    <t xml:space="preserve">  Гарантийное письмо от ТОО «Мелиор LTD»</t>
  </si>
  <si>
    <t xml:space="preserve">  Технические спецификации поставляемых товаров </t>
  </si>
  <si>
    <t xml:space="preserve">  Регистрационное удостоверение </t>
  </si>
  <si>
    <t xml:space="preserve">  Банковская гарантия</t>
  </si>
  <si>
    <t>Приложение 3 к протоколу итогов №15-а от 21.04.2023 г.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</si>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</sst>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3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0" fontId="38" fillId="33" borderId="10" xfId="0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0" fillId="33" borderId="0" xfId="0" applyFill="1"/>
    <xf numFmtId="49" fontId="37" fillId="0" borderId="10" xfId="42" applyNumberFormat="1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top" wrapText="1"/>
    </xf>
    <xf numFmtId="0" fontId="37" fillId="0" borderId="10" xfId="42" applyFont="1" applyBorder="1" applyAlignment="1">
      <alignment horizontal="center" vertical="center"/>
    </xf>
    <xf numFmtId="164" fontId="8" fillId="0" borderId="10" xfId="64" applyFont="1" applyFill="1" applyBorder="1" applyAlignment="1">
      <alignment horizontal="center" vertical="center"/>
    </xf>
    <xf numFmtId="0" fontId="37" fillId="0" borderId="10" xfId="42" applyFont="1" applyBorder="1" applyAlignment="1">
      <alignment horizontal="left" vertical="center" wrapText="1"/>
    </xf>
    <xf numFmtId="0" fontId="37" fillId="0" borderId="10" xfId="42" applyFont="1" applyBorder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165" fontId="37" fillId="0" borderId="0" xfId="60" applyFont="1" applyFill="1" applyAlignment="1" applyProtection="1">
      <alignment horizontal="center" vertical="center" wrapText="1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8" fontId="37" fillId="0" borderId="10" xfId="64" applyNumberFormat="1" applyFont="1" applyBorder="1" applyAlignment="1">
      <alignment horizontal="center" vertical="center" wrapText="1"/>
    </xf>
    <xf numFmtId="165" fontId="41" fillId="0" borderId="10" xfId="60" applyFont="1" applyBorder="1" applyAlignment="1">
      <alignment wrapText="1"/>
    </xf>
    <xf numFmtId="165" fontId="37" fillId="0" borderId="0" xfId="60" applyFont="1" applyAlignment="1">
      <alignment wrapText="1"/>
    </xf>
    <xf numFmtId="0" fontId="29" fillId="0" borderId="0" xfId="0" applyFont="1"/>
    <xf numFmtId="0" fontId="41" fillId="33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33" borderId="0" xfId="0" applyFont="1" applyFill="1" applyAlignment="1">
      <alignment horizontal="right" vertical="center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7" fontId="41" fillId="33" borderId="10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opLeftCell="A16" zoomScaleNormal="100" workbookViewId="0">
      <selection activeCell="A2" sqref="A2"/>
    </sheetView>
  </sheetViews>
  <sheetFormatPr defaultRowHeight="15" x14ac:dyDescent="0.25"/>
  <cols>
    <col min="1" max="1" width="4.28515625" customWidth="1"/>
    <col min="2" max="2" width="16.5703125" customWidth="1"/>
    <col min="3" max="3" width="126.140625" customWidth="1"/>
    <col min="4" max="4" width="8.28515625" bestFit="1" customWidth="1"/>
    <col min="5" max="5" width="6.5703125" bestFit="1" customWidth="1"/>
    <col min="6" max="6" width="12.140625" customWidth="1"/>
    <col min="7" max="7" width="13.28515625" customWidth="1"/>
  </cols>
  <sheetData>
    <row r="1" spans="1:7" x14ac:dyDescent="0.25">
      <c r="A1" s="47" t="s">
        <v>74</v>
      </c>
      <c r="B1" s="47"/>
      <c r="C1" s="47"/>
      <c r="D1" s="47"/>
      <c r="E1" s="47"/>
      <c r="F1" s="47"/>
      <c r="G1" s="47"/>
    </row>
    <row r="2" spans="1:7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7" ht="51" x14ac:dyDescent="0.25">
      <c r="A4" s="17">
        <v>1</v>
      </c>
      <c r="B4" s="30" t="s">
        <v>17</v>
      </c>
      <c r="C4" s="31" t="s">
        <v>18</v>
      </c>
      <c r="D4" s="32" t="s">
        <v>19</v>
      </c>
      <c r="E4" s="32">
        <v>2</v>
      </c>
      <c r="F4" s="33">
        <v>260080</v>
      </c>
      <c r="G4" s="18">
        <f t="shared" ref="G4:G28" si="0">E4*F4</f>
        <v>520160</v>
      </c>
    </row>
    <row r="5" spans="1:7" ht="51" x14ac:dyDescent="0.25">
      <c r="A5" s="17">
        <v>2</v>
      </c>
      <c r="B5" s="30" t="s">
        <v>20</v>
      </c>
      <c r="C5" s="31" t="s">
        <v>21</v>
      </c>
      <c r="D5" s="32" t="s">
        <v>19</v>
      </c>
      <c r="E5" s="32">
        <v>2</v>
      </c>
      <c r="F5" s="33">
        <v>260080</v>
      </c>
      <c r="G5" s="18">
        <f t="shared" si="0"/>
        <v>520160</v>
      </c>
    </row>
    <row r="6" spans="1:7" ht="51" x14ac:dyDescent="0.25">
      <c r="A6" s="17">
        <v>3</v>
      </c>
      <c r="B6" s="30" t="s">
        <v>22</v>
      </c>
      <c r="C6" s="31" t="s">
        <v>23</v>
      </c>
      <c r="D6" s="32" t="s">
        <v>19</v>
      </c>
      <c r="E6" s="32">
        <v>2</v>
      </c>
      <c r="F6" s="33">
        <v>260080</v>
      </c>
      <c r="G6" s="18">
        <f t="shared" si="0"/>
        <v>520160</v>
      </c>
    </row>
    <row r="7" spans="1:7" ht="51" x14ac:dyDescent="0.25">
      <c r="A7" s="17">
        <v>4</v>
      </c>
      <c r="B7" s="30" t="s">
        <v>24</v>
      </c>
      <c r="C7" s="31" t="s">
        <v>25</v>
      </c>
      <c r="D7" s="32" t="s">
        <v>19</v>
      </c>
      <c r="E7" s="32">
        <v>2</v>
      </c>
      <c r="F7" s="33">
        <v>260080</v>
      </c>
      <c r="G7" s="18">
        <f t="shared" si="0"/>
        <v>520160</v>
      </c>
    </row>
    <row r="8" spans="1:7" ht="25.5" x14ac:dyDescent="0.25">
      <c r="A8" s="17">
        <v>5</v>
      </c>
      <c r="B8" s="34" t="s">
        <v>26</v>
      </c>
      <c r="C8" s="31" t="s">
        <v>27</v>
      </c>
      <c r="D8" s="32" t="s">
        <v>28</v>
      </c>
      <c r="E8" s="32">
        <v>7</v>
      </c>
      <c r="F8" s="33">
        <v>123550</v>
      </c>
      <c r="G8" s="18">
        <f t="shared" si="0"/>
        <v>864850</v>
      </c>
    </row>
    <row r="9" spans="1:7" ht="25.5" x14ac:dyDescent="0.25">
      <c r="A9" s="17">
        <v>6</v>
      </c>
      <c r="B9" s="34" t="s">
        <v>29</v>
      </c>
      <c r="C9" s="31" t="s">
        <v>30</v>
      </c>
      <c r="D9" s="32" t="s">
        <v>28</v>
      </c>
      <c r="E9" s="35">
        <v>15</v>
      </c>
      <c r="F9" s="33">
        <v>123550</v>
      </c>
      <c r="G9" s="18">
        <f t="shared" si="0"/>
        <v>1853250</v>
      </c>
    </row>
    <row r="10" spans="1:7" ht="25.5" x14ac:dyDescent="0.25">
      <c r="A10" s="17">
        <v>7</v>
      </c>
      <c r="B10" s="34" t="s">
        <v>31</v>
      </c>
      <c r="C10" s="31" t="s">
        <v>32</v>
      </c>
      <c r="D10" s="32" t="s">
        <v>28</v>
      </c>
      <c r="E10" s="35">
        <v>13</v>
      </c>
      <c r="F10" s="33">
        <v>123550</v>
      </c>
      <c r="G10" s="18">
        <f t="shared" si="0"/>
        <v>1606150</v>
      </c>
    </row>
    <row r="11" spans="1:7" ht="25.5" x14ac:dyDescent="0.25">
      <c r="A11" s="17">
        <v>8</v>
      </c>
      <c r="B11" s="34" t="s">
        <v>33</v>
      </c>
      <c r="C11" s="31" t="s">
        <v>34</v>
      </c>
      <c r="D11" s="32" t="s">
        <v>28</v>
      </c>
      <c r="E11" s="35">
        <v>77</v>
      </c>
      <c r="F11" s="33">
        <v>95590</v>
      </c>
      <c r="G11" s="18">
        <f t="shared" si="0"/>
        <v>7360430</v>
      </c>
    </row>
    <row r="12" spans="1:7" ht="25.5" x14ac:dyDescent="0.25">
      <c r="A12" s="17">
        <v>9</v>
      </c>
      <c r="B12" s="34" t="s">
        <v>35</v>
      </c>
      <c r="C12" s="31" t="s">
        <v>36</v>
      </c>
      <c r="D12" s="32" t="s">
        <v>19</v>
      </c>
      <c r="E12" s="35">
        <v>1</v>
      </c>
      <c r="F12" s="33">
        <v>92130</v>
      </c>
      <c r="G12" s="18">
        <f t="shared" si="0"/>
        <v>92130</v>
      </c>
    </row>
    <row r="13" spans="1:7" ht="38.25" x14ac:dyDescent="0.25">
      <c r="A13" s="17">
        <v>10</v>
      </c>
      <c r="B13" s="34" t="s">
        <v>37</v>
      </c>
      <c r="C13" s="31" t="s">
        <v>38</v>
      </c>
      <c r="D13" s="32" t="s">
        <v>19</v>
      </c>
      <c r="E13" s="32">
        <v>3</v>
      </c>
      <c r="F13" s="33">
        <v>133665</v>
      </c>
      <c r="G13" s="18">
        <f t="shared" si="0"/>
        <v>400995</v>
      </c>
    </row>
    <row r="14" spans="1:7" ht="25.5" x14ac:dyDescent="0.25">
      <c r="A14" s="17">
        <v>11</v>
      </c>
      <c r="B14" s="34" t="s">
        <v>39</v>
      </c>
      <c r="C14" s="31" t="s">
        <v>40</v>
      </c>
      <c r="D14" s="32" t="s">
        <v>19</v>
      </c>
      <c r="E14" s="32">
        <v>1</v>
      </c>
      <c r="F14" s="33">
        <v>613705</v>
      </c>
      <c r="G14" s="18">
        <f t="shared" si="0"/>
        <v>613705</v>
      </c>
    </row>
    <row r="15" spans="1:7" ht="25.5" x14ac:dyDescent="0.25">
      <c r="A15" s="17">
        <v>12</v>
      </c>
      <c r="B15" s="34" t="s">
        <v>41</v>
      </c>
      <c r="C15" s="31" t="s">
        <v>42</v>
      </c>
      <c r="D15" s="32" t="s">
        <v>19</v>
      </c>
      <c r="E15" s="32">
        <v>1</v>
      </c>
      <c r="F15" s="33">
        <v>613705</v>
      </c>
      <c r="G15" s="18">
        <f t="shared" si="0"/>
        <v>613705</v>
      </c>
    </row>
    <row r="16" spans="1:7" ht="25.5" x14ac:dyDescent="0.25">
      <c r="A16" s="17">
        <v>13</v>
      </c>
      <c r="B16" s="34" t="s">
        <v>43</v>
      </c>
      <c r="C16" s="31" t="s">
        <v>44</v>
      </c>
      <c r="D16" s="32" t="s">
        <v>19</v>
      </c>
      <c r="E16" s="32">
        <v>1</v>
      </c>
      <c r="F16" s="33">
        <v>880165</v>
      </c>
      <c r="G16" s="18">
        <f t="shared" si="0"/>
        <v>880165</v>
      </c>
    </row>
    <row r="17" spans="1:16" ht="25.5" x14ac:dyDescent="0.25">
      <c r="A17" s="17">
        <v>14</v>
      </c>
      <c r="B17" s="34" t="s">
        <v>45</v>
      </c>
      <c r="C17" s="31" t="s">
        <v>46</v>
      </c>
      <c r="D17" s="32" t="s">
        <v>19</v>
      </c>
      <c r="E17" s="32">
        <v>1</v>
      </c>
      <c r="F17" s="33">
        <v>880165</v>
      </c>
      <c r="G17" s="18">
        <f t="shared" si="0"/>
        <v>880165</v>
      </c>
    </row>
    <row r="18" spans="1:16" ht="25.5" x14ac:dyDescent="0.25">
      <c r="A18" s="17">
        <v>15</v>
      </c>
      <c r="B18" s="34" t="s">
        <v>47</v>
      </c>
      <c r="C18" s="31" t="s">
        <v>48</v>
      </c>
      <c r="D18" s="32" t="s">
        <v>19</v>
      </c>
      <c r="E18" s="32">
        <v>1</v>
      </c>
      <c r="F18" s="33">
        <v>880165</v>
      </c>
      <c r="G18" s="18">
        <f t="shared" si="0"/>
        <v>880165</v>
      </c>
    </row>
    <row r="19" spans="1:16" ht="25.5" x14ac:dyDescent="0.25">
      <c r="A19" s="17">
        <v>16</v>
      </c>
      <c r="B19" s="34" t="s">
        <v>49</v>
      </c>
      <c r="C19" s="31" t="s">
        <v>50</v>
      </c>
      <c r="D19" s="32" t="s">
        <v>19</v>
      </c>
      <c r="E19" s="32">
        <v>1</v>
      </c>
      <c r="F19" s="33">
        <v>880165</v>
      </c>
      <c r="G19" s="18">
        <f t="shared" si="0"/>
        <v>880165</v>
      </c>
    </row>
    <row r="20" spans="1:16" ht="38.25" x14ac:dyDescent="0.25">
      <c r="A20" s="17">
        <v>17</v>
      </c>
      <c r="B20" s="34" t="s">
        <v>51</v>
      </c>
      <c r="C20" s="31" t="s">
        <v>52</v>
      </c>
      <c r="D20" s="32" t="s">
        <v>19</v>
      </c>
      <c r="E20" s="32">
        <v>3</v>
      </c>
      <c r="F20" s="33">
        <v>311665</v>
      </c>
      <c r="G20" s="18">
        <f t="shared" si="0"/>
        <v>934995</v>
      </c>
    </row>
    <row r="21" spans="1:16" ht="38.25" x14ac:dyDescent="0.25">
      <c r="A21" s="17">
        <v>18</v>
      </c>
      <c r="B21" s="34" t="s">
        <v>53</v>
      </c>
      <c r="C21" s="31" t="s">
        <v>54</v>
      </c>
      <c r="D21" s="32" t="s">
        <v>19</v>
      </c>
      <c r="E21" s="32">
        <v>3</v>
      </c>
      <c r="F21" s="33">
        <v>311665</v>
      </c>
      <c r="G21" s="18">
        <f t="shared" si="0"/>
        <v>934995</v>
      </c>
    </row>
    <row r="22" spans="1:16" ht="38.25" x14ac:dyDescent="0.25">
      <c r="A22" s="17">
        <v>19</v>
      </c>
      <c r="B22" s="34" t="s">
        <v>55</v>
      </c>
      <c r="C22" s="31" t="s">
        <v>56</v>
      </c>
      <c r="D22" s="32" t="s">
        <v>57</v>
      </c>
      <c r="E22" s="32">
        <v>3</v>
      </c>
      <c r="F22" s="33">
        <v>288554</v>
      </c>
      <c r="G22" s="18">
        <f t="shared" si="0"/>
        <v>865662</v>
      </c>
    </row>
    <row r="23" spans="1:16" ht="38.25" x14ac:dyDescent="0.25">
      <c r="A23" s="17">
        <v>20</v>
      </c>
      <c r="B23" s="34" t="s">
        <v>58</v>
      </c>
      <c r="C23" s="31" t="s">
        <v>59</v>
      </c>
      <c r="D23" s="32" t="s">
        <v>57</v>
      </c>
      <c r="E23" s="32">
        <v>2</v>
      </c>
      <c r="F23" s="33">
        <v>288554</v>
      </c>
      <c r="G23" s="18">
        <f t="shared" si="0"/>
        <v>577108</v>
      </c>
    </row>
    <row r="24" spans="1:16" x14ac:dyDescent="0.25">
      <c r="A24" s="17">
        <v>21</v>
      </c>
      <c r="B24" s="34" t="s">
        <v>60</v>
      </c>
      <c r="C24" s="31" t="s">
        <v>61</v>
      </c>
      <c r="D24" s="32" t="s">
        <v>62</v>
      </c>
      <c r="E24" s="32">
        <v>1</v>
      </c>
      <c r="F24" s="33">
        <v>798590</v>
      </c>
      <c r="G24" s="18">
        <f t="shared" si="0"/>
        <v>798590</v>
      </c>
    </row>
    <row r="25" spans="1:16" ht="25.5" x14ac:dyDescent="0.25">
      <c r="A25" s="17">
        <v>22</v>
      </c>
      <c r="B25" s="34" t="s">
        <v>63</v>
      </c>
      <c r="C25" s="31" t="s">
        <v>64</v>
      </c>
      <c r="D25" s="32" t="s">
        <v>19</v>
      </c>
      <c r="E25" s="32">
        <v>3</v>
      </c>
      <c r="F25" s="33">
        <v>60000</v>
      </c>
      <c r="G25" s="18">
        <f t="shared" si="0"/>
        <v>180000</v>
      </c>
    </row>
    <row r="26" spans="1:16" x14ac:dyDescent="0.25">
      <c r="A26" s="17">
        <v>23</v>
      </c>
      <c r="B26" s="34" t="s">
        <v>65</v>
      </c>
      <c r="C26" s="31" t="s">
        <v>66</v>
      </c>
      <c r="D26" s="32" t="s">
        <v>28</v>
      </c>
      <c r="E26" s="32">
        <v>1</v>
      </c>
      <c r="F26" s="33">
        <v>88640</v>
      </c>
      <c r="G26" s="18">
        <f t="shared" si="0"/>
        <v>88640</v>
      </c>
    </row>
    <row r="27" spans="1:16" ht="51" x14ac:dyDescent="0.25">
      <c r="A27" s="17">
        <v>24</v>
      </c>
      <c r="B27" s="34" t="s">
        <v>67</v>
      </c>
      <c r="C27" s="31" t="s">
        <v>68</v>
      </c>
      <c r="D27" s="32" t="s">
        <v>19</v>
      </c>
      <c r="E27" s="32">
        <v>10</v>
      </c>
      <c r="F27" s="33">
        <v>133895</v>
      </c>
      <c r="G27" s="18">
        <f t="shared" si="0"/>
        <v>1338950</v>
      </c>
    </row>
    <row r="28" spans="1:16" ht="25.5" x14ac:dyDescent="0.25">
      <c r="A28" s="17">
        <v>25</v>
      </c>
      <c r="B28" s="34" t="s">
        <v>69</v>
      </c>
      <c r="C28" s="31" t="s">
        <v>70</v>
      </c>
      <c r="D28" s="32" t="s">
        <v>19</v>
      </c>
      <c r="E28" s="32">
        <v>10</v>
      </c>
      <c r="F28" s="33">
        <v>71500</v>
      </c>
      <c r="G28" s="18">
        <f t="shared" si="0"/>
        <v>715000</v>
      </c>
    </row>
    <row r="31" spans="1:16" s="8" customFormat="1" ht="15.75" x14ac:dyDescent="0.25">
      <c r="A31" s="3"/>
      <c r="B31" s="12" t="s">
        <v>10</v>
      </c>
      <c r="D31" s="9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</row>
    <row r="32" spans="1:16" s="8" customFormat="1" ht="15.75" x14ac:dyDescent="0.25">
      <c r="A32" s="3"/>
      <c r="B32" s="13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  <row r="33" spans="1:16" s="8" customFormat="1" ht="15.75" x14ac:dyDescent="0.25">
      <c r="A33" s="3"/>
      <c r="B33" s="12" t="s">
        <v>14</v>
      </c>
      <c r="D33" s="9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6" s="8" customFormat="1" ht="15.75" x14ac:dyDescent="0.25">
      <c r="A34" s="3"/>
      <c r="B34" s="12"/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6" s="8" customFormat="1" ht="15.75" x14ac:dyDescent="0.25">
      <c r="A35" s="3"/>
      <c r="B35" s="12" t="s">
        <v>11</v>
      </c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s="8" customFormat="1" ht="15.75" x14ac:dyDescent="0.25">
      <c r="A36" s="3"/>
      <c r="B36" s="12"/>
      <c r="D36" s="9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1:16" ht="15.75" x14ac:dyDescent="0.25">
      <c r="B37" s="12" t="s">
        <v>15</v>
      </c>
    </row>
    <row r="39" spans="1:16" ht="15.75" x14ac:dyDescent="0.25">
      <c r="B39" s="12" t="s">
        <v>71</v>
      </c>
    </row>
    <row r="41" spans="1:16" s="8" customFormat="1" ht="15.75" x14ac:dyDescent="0.25">
      <c r="A41" s="3"/>
      <c r="B41" s="12" t="s">
        <v>12</v>
      </c>
      <c r="D41" s="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</sheetData>
  <autoFilter ref="A3:P28" xr:uid="{00000000-0001-0000-0000-000000000000}"/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2"/>
  <sheetViews>
    <sheetView zoomScaleNormal="100" workbookViewId="0">
      <selection activeCell="B41" sqref="B41"/>
    </sheetView>
  </sheetViews>
  <sheetFormatPr defaultRowHeight="12.75" x14ac:dyDescent="0.2"/>
  <cols>
    <col min="1" max="1" width="6.7109375" style="14" customWidth="1"/>
    <col min="2" max="2" width="91.85546875" style="14" customWidth="1"/>
    <col min="3" max="16384" width="9.140625" style="14"/>
  </cols>
  <sheetData>
    <row r="1" spans="1:2" x14ac:dyDescent="0.2">
      <c r="A1" s="48" t="s">
        <v>75</v>
      </c>
      <c r="B1" s="49"/>
    </row>
    <row r="2" spans="1:2" s="15" customFormat="1" ht="18.75" customHeight="1" x14ac:dyDescent="0.25">
      <c r="A2" s="15" t="s">
        <v>7</v>
      </c>
    </row>
    <row r="4" spans="1:2" ht="15.75" x14ac:dyDescent="0.25">
      <c r="A4" s="45" t="s">
        <v>76</v>
      </c>
      <c r="B4"/>
    </row>
    <row r="5" spans="1:2" x14ac:dyDescent="0.2">
      <c r="A5" s="19">
        <v>1</v>
      </c>
      <c r="B5" s="21" t="s">
        <v>77</v>
      </c>
    </row>
    <row r="6" spans="1:2" x14ac:dyDescent="0.2">
      <c r="A6" s="19">
        <v>2</v>
      </c>
      <c r="B6" s="20" t="s">
        <v>78</v>
      </c>
    </row>
    <row r="7" spans="1:2" x14ac:dyDescent="0.2">
      <c r="A7" s="19">
        <v>3</v>
      </c>
      <c r="B7" s="21" t="s">
        <v>79</v>
      </c>
    </row>
    <row r="8" spans="1:2" ht="25.5" x14ac:dyDescent="0.2">
      <c r="A8" s="19">
        <v>4</v>
      </c>
      <c r="B8" s="20" t="s">
        <v>80</v>
      </c>
    </row>
    <row r="9" spans="1:2" x14ac:dyDescent="0.2">
      <c r="A9" s="19">
        <v>5</v>
      </c>
      <c r="B9" s="21" t="s">
        <v>81</v>
      </c>
    </row>
    <row r="10" spans="1:2" x14ac:dyDescent="0.2">
      <c r="A10" s="19">
        <v>6</v>
      </c>
      <c r="B10" s="20" t="s">
        <v>82</v>
      </c>
    </row>
    <row r="11" spans="1:2" x14ac:dyDescent="0.2">
      <c r="A11" s="19">
        <v>7</v>
      </c>
      <c r="B11" s="21" t="s">
        <v>83</v>
      </c>
    </row>
    <row r="12" spans="1:2" x14ac:dyDescent="0.2">
      <c r="A12" s="19">
        <v>8</v>
      </c>
      <c r="B12" s="21" t="s">
        <v>84</v>
      </c>
    </row>
    <row r="13" spans="1:2" x14ac:dyDescent="0.2">
      <c r="A13" s="19">
        <v>9</v>
      </c>
      <c r="B13" s="21" t="s">
        <v>85</v>
      </c>
    </row>
    <row r="14" spans="1:2" x14ac:dyDescent="0.2">
      <c r="A14" s="19">
        <v>10</v>
      </c>
      <c r="B14" s="21" t="s">
        <v>13</v>
      </c>
    </row>
    <row r="15" spans="1:2" x14ac:dyDescent="0.2">
      <c r="A15" s="19">
        <v>11</v>
      </c>
      <c r="B15" s="21" t="s">
        <v>86</v>
      </c>
    </row>
    <row r="16" spans="1:2" ht="15.75" x14ac:dyDescent="0.25">
      <c r="A16" s="45"/>
      <c r="B16"/>
    </row>
    <row r="17" spans="1:16" ht="15.75" x14ac:dyDescent="0.25">
      <c r="A17" s="45" t="s">
        <v>87</v>
      </c>
      <c r="B17"/>
    </row>
    <row r="18" spans="1:16" x14ac:dyDescent="0.2">
      <c r="A18" s="19">
        <v>1</v>
      </c>
      <c r="B18" s="21" t="s">
        <v>88</v>
      </c>
    </row>
    <row r="19" spans="1:16" x14ac:dyDescent="0.2">
      <c r="A19" s="19">
        <v>2</v>
      </c>
      <c r="B19" s="21" t="s">
        <v>89</v>
      </c>
    </row>
    <row r="20" spans="1:16" x14ac:dyDescent="0.2">
      <c r="A20" s="19">
        <v>3</v>
      </c>
      <c r="B20" s="21" t="s">
        <v>90</v>
      </c>
    </row>
    <row r="21" spans="1:16" x14ac:dyDescent="0.2">
      <c r="A21" s="19">
        <v>4</v>
      </c>
      <c r="B21" s="21" t="s">
        <v>91</v>
      </c>
    </row>
    <row r="22" spans="1:16" x14ac:dyDescent="0.2">
      <c r="A22" s="19">
        <v>5</v>
      </c>
      <c r="B22" s="21" t="s">
        <v>92</v>
      </c>
    </row>
    <row r="23" spans="1:16" x14ac:dyDescent="0.2">
      <c r="A23" s="19">
        <v>6</v>
      </c>
      <c r="B23" s="21" t="s">
        <v>92</v>
      </c>
    </row>
    <row r="24" spans="1:16" x14ac:dyDescent="0.2">
      <c r="A24" s="19">
        <v>7</v>
      </c>
      <c r="B24" s="21" t="s">
        <v>93</v>
      </c>
    </row>
    <row r="25" spans="1:16" x14ac:dyDescent="0.2">
      <c r="A25" s="19">
        <v>8</v>
      </c>
      <c r="B25" s="21" t="s">
        <v>94</v>
      </c>
    </row>
    <row r="26" spans="1:16" x14ac:dyDescent="0.2">
      <c r="A26" s="19">
        <v>9</v>
      </c>
      <c r="B26" s="21" t="s">
        <v>95</v>
      </c>
    </row>
    <row r="27" spans="1:16" x14ac:dyDescent="0.2">
      <c r="A27" s="19">
        <v>10</v>
      </c>
      <c r="B27" s="21" t="s">
        <v>96</v>
      </c>
    </row>
    <row r="28" spans="1:16" x14ac:dyDescent="0.2">
      <c r="A28" s="19">
        <v>11</v>
      </c>
      <c r="B28" s="21" t="s">
        <v>97</v>
      </c>
    </row>
    <row r="29" spans="1:16" x14ac:dyDescent="0.2">
      <c r="A29" s="19">
        <v>12</v>
      </c>
      <c r="B29" s="21" t="s">
        <v>98</v>
      </c>
    </row>
    <row r="32" spans="1:16" s="8" customFormat="1" ht="15.75" x14ac:dyDescent="0.25">
      <c r="A32" s="3"/>
      <c r="B32" s="12" t="s">
        <v>10</v>
      </c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  <row r="33" spans="1:16" s="8" customFormat="1" ht="15.75" x14ac:dyDescent="0.25">
      <c r="A33" s="3"/>
      <c r="B33" s="13"/>
      <c r="D33" s="9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6" s="8" customFormat="1" ht="15.75" x14ac:dyDescent="0.25">
      <c r="A34" s="3"/>
      <c r="B34" s="12" t="s">
        <v>14</v>
      </c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6" s="8" customFormat="1" ht="15.75" x14ac:dyDescent="0.25">
      <c r="A35" s="3"/>
      <c r="B35" s="12"/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s="8" customFormat="1" ht="15.75" x14ac:dyDescent="0.25">
      <c r="A36" s="3"/>
      <c r="B36" s="12" t="s">
        <v>11</v>
      </c>
      <c r="D36" s="9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1:16" s="8" customFormat="1" ht="15.75" x14ac:dyDescent="0.25">
      <c r="A37" s="3"/>
      <c r="B37" s="12"/>
      <c r="D37" s="9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customFormat="1" ht="15.75" x14ac:dyDescent="0.25">
      <c r="B38" s="12" t="s">
        <v>15</v>
      </c>
    </row>
    <row r="39" spans="1:16" customFormat="1" ht="15" x14ac:dyDescent="0.25"/>
    <row r="40" spans="1:16" customFormat="1" ht="15.75" x14ac:dyDescent="0.25">
      <c r="B40" s="12" t="s">
        <v>71</v>
      </c>
    </row>
    <row r="41" spans="1:16" customFormat="1" ht="15" x14ac:dyDescent="0.25"/>
    <row r="42" spans="1:16" s="8" customFormat="1" ht="15.75" x14ac:dyDescent="0.25">
      <c r="A42" s="3"/>
      <c r="B42" s="12" t="s">
        <v>12</v>
      </c>
      <c r="D42" s="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L4" sqref="L4"/>
    </sheetView>
  </sheetViews>
  <sheetFormatPr defaultColWidth="10.7109375" defaultRowHeight="12.75" x14ac:dyDescent="0.2"/>
  <cols>
    <col min="1" max="1" width="5.7109375" style="27" customWidth="1"/>
    <col min="2" max="2" width="29.42578125" style="3" customWidth="1"/>
    <col min="3" max="3" width="10.7109375" style="8"/>
    <col min="4" max="4" width="10.7109375" style="9"/>
    <col min="5" max="5" width="11.42578125" style="10" bestFit="1" customWidth="1"/>
    <col min="6" max="6" width="16.85546875" style="10" bestFit="1" customWidth="1"/>
    <col min="7" max="7" width="10.7109375" style="42"/>
    <col min="8" max="8" width="14.140625" style="42" bestFit="1" customWidth="1"/>
    <col min="9" max="9" width="10.7109375" style="42"/>
    <col min="10" max="10" width="14.85546875" style="42" customWidth="1"/>
    <col min="11" max="16384" width="10.7109375" style="8"/>
  </cols>
  <sheetData>
    <row r="1" spans="1:12" s="4" customFormat="1" x14ac:dyDescent="0.25">
      <c r="B1" s="3"/>
      <c r="C1" s="11"/>
      <c r="D1" s="11"/>
      <c r="E1" s="11"/>
      <c r="G1" s="36"/>
      <c r="H1" s="36"/>
      <c r="I1" s="36"/>
      <c r="J1" s="46" t="s">
        <v>99</v>
      </c>
    </row>
    <row r="2" spans="1:12" s="4" customFormat="1" x14ac:dyDescent="0.25">
      <c r="A2" s="27"/>
      <c r="B2" s="3"/>
      <c r="C2" s="3"/>
      <c r="D2" s="5"/>
      <c r="E2" s="6"/>
      <c r="F2" s="6"/>
      <c r="G2" s="37"/>
      <c r="H2" s="37"/>
      <c r="I2" s="37"/>
      <c r="J2" s="37"/>
    </row>
    <row r="3" spans="1:12" s="44" customFormat="1" ht="23.25" customHeight="1" x14ac:dyDescent="0.25">
      <c r="A3" s="51" t="s">
        <v>0</v>
      </c>
      <c r="B3" s="51" t="s">
        <v>1</v>
      </c>
      <c r="C3" s="51" t="s">
        <v>8</v>
      </c>
      <c r="D3" s="52" t="s">
        <v>4</v>
      </c>
      <c r="E3" s="50" t="s">
        <v>5</v>
      </c>
      <c r="F3" s="50" t="s">
        <v>6</v>
      </c>
      <c r="G3" s="50" t="s">
        <v>72</v>
      </c>
      <c r="H3" s="50"/>
      <c r="I3" s="50" t="s">
        <v>73</v>
      </c>
      <c r="J3" s="50"/>
    </row>
    <row r="4" spans="1:12" s="44" customFormat="1" ht="21.75" customHeight="1" x14ac:dyDescent="0.25">
      <c r="A4" s="51"/>
      <c r="B4" s="51"/>
      <c r="C4" s="51"/>
      <c r="D4" s="52"/>
      <c r="E4" s="50"/>
      <c r="F4" s="50"/>
      <c r="G4" s="38" t="s">
        <v>5</v>
      </c>
      <c r="H4" s="38" t="s">
        <v>9</v>
      </c>
      <c r="I4" s="38" t="s">
        <v>5</v>
      </c>
      <c r="J4" s="38" t="s">
        <v>9</v>
      </c>
      <c r="L4" s="44" t="s">
        <v>100</v>
      </c>
    </row>
    <row r="5" spans="1:12" s="7" customForma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39">
        <v>7</v>
      </c>
      <c r="H5" s="39">
        <v>8</v>
      </c>
      <c r="I5" s="39">
        <v>9</v>
      </c>
      <c r="J5" s="39">
        <v>10</v>
      </c>
    </row>
    <row r="6" spans="1:12" ht="25.5" x14ac:dyDescent="0.2">
      <c r="A6" s="17">
        <v>1</v>
      </c>
      <c r="B6" s="30" t="s">
        <v>17</v>
      </c>
      <c r="C6" s="32" t="s">
        <v>19</v>
      </c>
      <c r="D6" s="32">
        <v>2</v>
      </c>
      <c r="E6" s="33">
        <v>260080</v>
      </c>
      <c r="F6" s="16">
        <f>E6*D6</f>
        <v>520160</v>
      </c>
      <c r="G6" s="16">
        <v>260070</v>
      </c>
      <c r="H6" s="40">
        <f>G6*D6</f>
        <v>520140</v>
      </c>
      <c r="I6" s="16">
        <v>260080</v>
      </c>
      <c r="J6" s="40">
        <f>I6*D6</f>
        <v>520160</v>
      </c>
    </row>
    <row r="7" spans="1:12" ht="25.5" x14ac:dyDescent="0.2">
      <c r="A7" s="17">
        <v>2</v>
      </c>
      <c r="B7" s="30" t="s">
        <v>20</v>
      </c>
      <c r="C7" s="32" t="s">
        <v>19</v>
      </c>
      <c r="D7" s="32">
        <v>2</v>
      </c>
      <c r="E7" s="33">
        <v>260080</v>
      </c>
      <c r="F7" s="16">
        <f t="shared" ref="F7:F30" si="0">E7*D7</f>
        <v>520160</v>
      </c>
      <c r="G7" s="16">
        <v>260070</v>
      </c>
      <c r="H7" s="40">
        <f t="shared" ref="H7:H30" si="1">G7*D7</f>
        <v>520140</v>
      </c>
      <c r="I7" s="16">
        <v>260080</v>
      </c>
      <c r="J7" s="40">
        <f t="shared" ref="J7:J30" si="2">I7*D7</f>
        <v>520160</v>
      </c>
    </row>
    <row r="8" spans="1:12" ht="25.5" x14ac:dyDescent="0.2">
      <c r="A8" s="17">
        <v>3</v>
      </c>
      <c r="B8" s="30" t="s">
        <v>22</v>
      </c>
      <c r="C8" s="32" t="s">
        <v>19</v>
      </c>
      <c r="D8" s="32">
        <v>2</v>
      </c>
      <c r="E8" s="33">
        <v>260080</v>
      </c>
      <c r="F8" s="16">
        <f t="shared" si="0"/>
        <v>520160</v>
      </c>
      <c r="G8" s="16">
        <v>260070</v>
      </c>
      <c r="H8" s="40">
        <f t="shared" si="1"/>
        <v>520140</v>
      </c>
      <c r="I8" s="16">
        <v>260080</v>
      </c>
      <c r="J8" s="40">
        <f t="shared" si="2"/>
        <v>520160</v>
      </c>
    </row>
    <row r="9" spans="1:12" ht="25.5" x14ac:dyDescent="0.2">
      <c r="A9" s="17">
        <v>4</v>
      </c>
      <c r="B9" s="30" t="s">
        <v>24</v>
      </c>
      <c r="C9" s="32" t="s">
        <v>19</v>
      </c>
      <c r="D9" s="32">
        <v>2</v>
      </c>
      <c r="E9" s="33">
        <v>260080</v>
      </c>
      <c r="F9" s="16">
        <f t="shared" si="0"/>
        <v>520160</v>
      </c>
      <c r="G9" s="16">
        <v>260070</v>
      </c>
      <c r="H9" s="40">
        <f t="shared" si="1"/>
        <v>520140</v>
      </c>
      <c r="I9" s="16">
        <v>260080</v>
      </c>
      <c r="J9" s="40">
        <f t="shared" si="2"/>
        <v>520160</v>
      </c>
    </row>
    <row r="10" spans="1:12" x14ac:dyDescent="0.2">
      <c r="A10" s="17">
        <v>5</v>
      </c>
      <c r="B10" s="34" t="s">
        <v>26</v>
      </c>
      <c r="C10" s="32" t="s">
        <v>28</v>
      </c>
      <c r="D10" s="32">
        <v>7</v>
      </c>
      <c r="E10" s="33">
        <v>123550</v>
      </c>
      <c r="F10" s="16">
        <f t="shared" si="0"/>
        <v>864850</v>
      </c>
      <c r="G10" s="16">
        <v>123540</v>
      </c>
      <c r="H10" s="40">
        <f t="shared" si="1"/>
        <v>864780</v>
      </c>
      <c r="I10" s="16">
        <v>123550</v>
      </c>
      <c r="J10" s="40">
        <f t="shared" si="2"/>
        <v>864850</v>
      </c>
    </row>
    <row r="11" spans="1:12" x14ac:dyDescent="0.2">
      <c r="A11" s="17">
        <v>6</v>
      </c>
      <c r="B11" s="34" t="s">
        <v>29</v>
      </c>
      <c r="C11" s="32" t="s">
        <v>28</v>
      </c>
      <c r="D11" s="35">
        <v>15</v>
      </c>
      <c r="E11" s="33">
        <v>123550</v>
      </c>
      <c r="F11" s="16">
        <f t="shared" si="0"/>
        <v>1853250</v>
      </c>
      <c r="G11" s="16">
        <v>123540</v>
      </c>
      <c r="H11" s="40">
        <f t="shared" si="1"/>
        <v>1853100</v>
      </c>
      <c r="I11" s="16">
        <v>123550</v>
      </c>
      <c r="J11" s="40">
        <f t="shared" si="2"/>
        <v>1853250</v>
      </c>
    </row>
    <row r="12" spans="1:12" x14ac:dyDescent="0.2">
      <c r="A12" s="17">
        <v>7</v>
      </c>
      <c r="B12" s="34" t="s">
        <v>31</v>
      </c>
      <c r="C12" s="32" t="s">
        <v>28</v>
      </c>
      <c r="D12" s="35">
        <v>13</v>
      </c>
      <c r="E12" s="33">
        <v>123550</v>
      </c>
      <c r="F12" s="16">
        <f t="shared" si="0"/>
        <v>1606150</v>
      </c>
      <c r="G12" s="16">
        <v>123540</v>
      </c>
      <c r="H12" s="40">
        <f t="shared" si="1"/>
        <v>1606020</v>
      </c>
      <c r="I12" s="16">
        <v>123550</v>
      </c>
      <c r="J12" s="40">
        <f t="shared" si="2"/>
        <v>1606150</v>
      </c>
    </row>
    <row r="13" spans="1:12" x14ac:dyDescent="0.2">
      <c r="A13" s="17">
        <v>8</v>
      </c>
      <c r="B13" s="34" t="s">
        <v>33</v>
      </c>
      <c r="C13" s="32" t="s">
        <v>28</v>
      </c>
      <c r="D13" s="35">
        <v>77</v>
      </c>
      <c r="E13" s="33">
        <v>95590</v>
      </c>
      <c r="F13" s="16">
        <f t="shared" si="0"/>
        <v>7360430</v>
      </c>
      <c r="G13" s="16">
        <v>95580</v>
      </c>
      <c r="H13" s="40">
        <f t="shared" si="1"/>
        <v>7359660</v>
      </c>
      <c r="I13" s="16">
        <v>95590</v>
      </c>
      <c r="J13" s="40">
        <f t="shared" si="2"/>
        <v>7360430</v>
      </c>
    </row>
    <row r="14" spans="1:12" x14ac:dyDescent="0.2">
      <c r="A14" s="17">
        <v>9</v>
      </c>
      <c r="B14" s="34" t="s">
        <v>35</v>
      </c>
      <c r="C14" s="32" t="s">
        <v>19</v>
      </c>
      <c r="D14" s="35">
        <v>1</v>
      </c>
      <c r="E14" s="33">
        <v>92130</v>
      </c>
      <c r="F14" s="16">
        <f t="shared" si="0"/>
        <v>92130</v>
      </c>
      <c r="G14" s="16">
        <v>92120</v>
      </c>
      <c r="H14" s="40">
        <f t="shared" si="1"/>
        <v>92120</v>
      </c>
      <c r="I14" s="16">
        <v>92130</v>
      </c>
      <c r="J14" s="40">
        <f t="shared" si="2"/>
        <v>92130</v>
      </c>
    </row>
    <row r="15" spans="1:12" ht="25.5" x14ac:dyDescent="0.2">
      <c r="A15" s="17">
        <v>10</v>
      </c>
      <c r="B15" s="34" t="s">
        <v>37</v>
      </c>
      <c r="C15" s="32" t="s">
        <v>19</v>
      </c>
      <c r="D15" s="32">
        <v>3</v>
      </c>
      <c r="E15" s="33">
        <v>133665</v>
      </c>
      <c r="F15" s="16">
        <f t="shared" si="0"/>
        <v>400995</v>
      </c>
      <c r="G15" s="16">
        <v>133650</v>
      </c>
      <c r="H15" s="40">
        <f t="shared" si="1"/>
        <v>400950</v>
      </c>
      <c r="I15" s="16">
        <v>133665</v>
      </c>
      <c r="J15" s="40">
        <f t="shared" si="2"/>
        <v>400995</v>
      </c>
    </row>
    <row r="16" spans="1:12" x14ac:dyDescent="0.2">
      <c r="A16" s="17">
        <v>11</v>
      </c>
      <c r="B16" s="34" t="s">
        <v>39</v>
      </c>
      <c r="C16" s="32" t="s">
        <v>19</v>
      </c>
      <c r="D16" s="32">
        <v>1</v>
      </c>
      <c r="E16" s="33">
        <v>613705</v>
      </c>
      <c r="F16" s="16">
        <f t="shared" si="0"/>
        <v>613705</v>
      </c>
      <c r="G16" s="16">
        <v>613650</v>
      </c>
      <c r="H16" s="40">
        <f t="shared" si="1"/>
        <v>613650</v>
      </c>
      <c r="I16" s="16">
        <v>613705</v>
      </c>
      <c r="J16" s="40">
        <f t="shared" si="2"/>
        <v>613705</v>
      </c>
    </row>
    <row r="17" spans="1:10" x14ac:dyDescent="0.2">
      <c r="A17" s="17">
        <v>12</v>
      </c>
      <c r="B17" s="34" t="s">
        <v>41</v>
      </c>
      <c r="C17" s="32" t="s">
        <v>19</v>
      </c>
      <c r="D17" s="32">
        <v>1</v>
      </c>
      <c r="E17" s="33">
        <v>613705</v>
      </c>
      <c r="F17" s="16">
        <f t="shared" si="0"/>
        <v>613705</v>
      </c>
      <c r="G17" s="16">
        <v>613650</v>
      </c>
      <c r="H17" s="40">
        <f t="shared" si="1"/>
        <v>613650</v>
      </c>
      <c r="I17" s="16">
        <v>613705</v>
      </c>
      <c r="J17" s="40">
        <f t="shared" si="2"/>
        <v>613705</v>
      </c>
    </row>
    <row r="18" spans="1:10" x14ac:dyDescent="0.2">
      <c r="A18" s="17">
        <v>13</v>
      </c>
      <c r="B18" s="34" t="s">
        <v>43</v>
      </c>
      <c r="C18" s="32" t="s">
        <v>19</v>
      </c>
      <c r="D18" s="32">
        <v>1</v>
      </c>
      <c r="E18" s="33">
        <v>880165</v>
      </c>
      <c r="F18" s="16">
        <f t="shared" si="0"/>
        <v>880165</v>
      </c>
      <c r="G18" s="16">
        <v>880150</v>
      </c>
      <c r="H18" s="40">
        <f t="shared" si="1"/>
        <v>880150</v>
      </c>
      <c r="I18" s="16">
        <v>880165</v>
      </c>
      <c r="J18" s="40">
        <f t="shared" si="2"/>
        <v>880165</v>
      </c>
    </row>
    <row r="19" spans="1:10" x14ac:dyDescent="0.2">
      <c r="A19" s="17">
        <v>14</v>
      </c>
      <c r="B19" s="34" t="s">
        <v>45</v>
      </c>
      <c r="C19" s="32" t="s">
        <v>19</v>
      </c>
      <c r="D19" s="32">
        <v>1</v>
      </c>
      <c r="E19" s="33">
        <v>880165</v>
      </c>
      <c r="F19" s="16">
        <f t="shared" si="0"/>
        <v>880165</v>
      </c>
      <c r="G19" s="16">
        <v>880150</v>
      </c>
      <c r="H19" s="40">
        <f t="shared" si="1"/>
        <v>880150</v>
      </c>
      <c r="I19" s="16">
        <v>880165</v>
      </c>
      <c r="J19" s="40">
        <f t="shared" si="2"/>
        <v>880165</v>
      </c>
    </row>
    <row r="20" spans="1:10" x14ac:dyDescent="0.2">
      <c r="A20" s="17">
        <v>15</v>
      </c>
      <c r="B20" s="34" t="s">
        <v>47</v>
      </c>
      <c r="C20" s="32" t="s">
        <v>19</v>
      </c>
      <c r="D20" s="32">
        <v>1</v>
      </c>
      <c r="E20" s="33">
        <v>880165</v>
      </c>
      <c r="F20" s="16">
        <f t="shared" si="0"/>
        <v>880165</v>
      </c>
      <c r="G20" s="16">
        <v>880150</v>
      </c>
      <c r="H20" s="40">
        <f t="shared" si="1"/>
        <v>880150</v>
      </c>
      <c r="I20" s="16">
        <v>880165</v>
      </c>
      <c r="J20" s="40">
        <f t="shared" si="2"/>
        <v>880165</v>
      </c>
    </row>
    <row r="21" spans="1:10" x14ac:dyDescent="0.2">
      <c r="A21" s="17">
        <v>16</v>
      </c>
      <c r="B21" s="34" t="s">
        <v>49</v>
      </c>
      <c r="C21" s="32" t="s">
        <v>19</v>
      </c>
      <c r="D21" s="32">
        <v>1</v>
      </c>
      <c r="E21" s="33">
        <v>880165</v>
      </c>
      <c r="F21" s="16">
        <f t="shared" si="0"/>
        <v>880165</v>
      </c>
      <c r="G21" s="16">
        <v>880150</v>
      </c>
      <c r="H21" s="40">
        <f t="shared" si="1"/>
        <v>880150</v>
      </c>
      <c r="I21" s="16">
        <v>880165</v>
      </c>
      <c r="J21" s="40">
        <f t="shared" si="2"/>
        <v>880165</v>
      </c>
    </row>
    <row r="22" spans="1:10" ht="25.5" x14ac:dyDescent="0.2">
      <c r="A22" s="17">
        <v>17</v>
      </c>
      <c r="B22" s="34" t="s">
        <v>51</v>
      </c>
      <c r="C22" s="32" t="s">
        <v>19</v>
      </c>
      <c r="D22" s="32">
        <v>3</v>
      </c>
      <c r="E22" s="33">
        <v>311665</v>
      </c>
      <c r="F22" s="16">
        <f t="shared" si="0"/>
        <v>934995</v>
      </c>
      <c r="G22" s="16">
        <v>311650</v>
      </c>
      <c r="H22" s="40">
        <f t="shared" si="1"/>
        <v>934950</v>
      </c>
      <c r="I22" s="16">
        <v>311665</v>
      </c>
      <c r="J22" s="40">
        <f t="shared" si="2"/>
        <v>934995</v>
      </c>
    </row>
    <row r="23" spans="1:10" ht="25.5" x14ac:dyDescent="0.2">
      <c r="A23" s="17">
        <v>18</v>
      </c>
      <c r="B23" s="34" t="s">
        <v>53</v>
      </c>
      <c r="C23" s="32" t="s">
        <v>19</v>
      </c>
      <c r="D23" s="32">
        <v>3</v>
      </c>
      <c r="E23" s="33">
        <v>311665</v>
      </c>
      <c r="F23" s="16">
        <f t="shared" si="0"/>
        <v>934995</v>
      </c>
      <c r="G23" s="16">
        <v>311650</v>
      </c>
      <c r="H23" s="40">
        <f t="shared" si="1"/>
        <v>934950</v>
      </c>
      <c r="I23" s="16">
        <v>311665</v>
      </c>
      <c r="J23" s="40">
        <f t="shared" si="2"/>
        <v>934995</v>
      </c>
    </row>
    <row r="24" spans="1:10" ht="25.5" x14ac:dyDescent="0.2">
      <c r="A24" s="17">
        <v>19</v>
      </c>
      <c r="B24" s="34" t="s">
        <v>55</v>
      </c>
      <c r="C24" s="32" t="s">
        <v>57</v>
      </c>
      <c r="D24" s="32">
        <v>3</v>
      </c>
      <c r="E24" s="33">
        <v>288554</v>
      </c>
      <c r="F24" s="16">
        <f t="shared" si="0"/>
        <v>865662</v>
      </c>
      <c r="G24" s="16">
        <v>288550</v>
      </c>
      <c r="H24" s="40">
        <f t="shared" si="1"/>
        <v>865650</v>
      </c>
      <c r="I24" s="16">
        <v>288554</v>
      </c>
      <c r="J24" s="40">
        <f t="shared" si="2"/>
        <v>865662</v>
      </c>
    </row>
    <row r="25" spans="1:10" ht="25.5" x14ac:dyDescent="0.2">
      <c r="A25" s="17">
        <v>20</v>
      </c>
      <c r="B25" s="34" t="s">
        <v>58</v>
      </c>
      <c r="C25" s="32" t="s">
        <v>57</v>
      </c>
      <c r="D25" s="32">
        <v>2</v>
      </c>
      <c r="E25" s="33">
        <v>288554</v>
      </c>
      <c r="F25" s="16">
        <f t="shared" si="0"/>
        <v>577108</v>
      </c>
      <c r="G25" s="16">
        <v>288550</v>
      </c>
      <c r="H25" s="40">
        <f t="shared" si="1"/>
        <v>577100</v>
      </c>
      <c r="I25" s="16">
        <v>288554</v>
      </c>
      <c r="J25" s="40">
        <f t="shared" si="2"/>
        <v>577108</v>
      </c>
    </row>
    <row r="26" spans="1:10" x14ac:dyDescent="0.2">
      <c r="A26" s="17">
        <v>21</v>
      </c>
      <c r="B26" s="34" t="s">
        <v>60</v>
      </c>
      <c r="C26" s="32" t="s">
        <v>62</v>
      </c>
      <c r="D26" s="32">
        <v>1</v>
      </c>
      <c r="E26" s="33">
        <v>798590</v>
      </c>
      <c r="F26" s="16">
        <f t="shared" si="0"/>
        <v>798590</v>
      </c>
      <c r="G26" s="16">
        <v>798400</v>
      </c>
      <c r="H26" s="40">
        <f t="shared" si="1"/>
        <v>798400</v>
      </c>
      <c r="I26" s="16">
        <v>798590</v>
      </c>
      <c r="J26" s="40">
        <f t="shared" si="2"/>
        <v>798590</v>
      </c>
    </row>
    <row r="27" spans="1:10" x14ac:dyDescent="0.2">
      <c r="A27" s="17">
        <v>22</v>
      </c>
      <c r="B27" s="34" t="s">
        <v>63</v>
      </c>
      <c r="C27" s="32" t="s">
        <v>19</v>
      </c>
      <c r="D27" s="32">
        <v>3</v>
      </c>
      <c r="E27" s="33">
        <v>60000</v>
      </c>
      <c r="F27" s="16">
        <f t="shared" si="0"/>
        <v>180000</v>
      </c>
      <c r="G27" s="16">
        <v>59990</v>
      </c>
      <c r="H27" s="40">
        <f t="shared" si="1"/>
        <v>179970</v>
      </c>
      <c r="I27" s="16">
        <v>60000</v>
      </c>
      <c r="J27" s="40">
        <f t="shared" si="2"/>
        <v>180000</v>
      </c>
    </row>
    <row r="28" spans="1:10" x14ac:dyDescent="0.2">
      <c r="A28" s="17">
        <v>23</v>
      </c>
      <c r="B28" s="34" t="s">
        <v>65</v>
      </c>
      <c r="C28" s="32" t="s">
        <v>28</v>
      </c>
      <c r="D28" s="32">
        <v>1</v>
      </c>
      <c r="E28" s="33">
        <v>88640</v>
      </c>
      <c r="F28" s="16">
        <f t="shared" si="0"/>
        <v>88640</v>
      </c>
      <c r="G28" s="16">
        <v>88600</v>
      </c>
      <c r="H28" s="40">
        <f t="shared" si="1"/>
        <v>88600</v>
      </c>
      <c r="I28" s="16">
        <v>88640</v>
      </c>
      <c r="J28" s="40">
        <f t="shared" si="2"/>
        <v>88640</v>
      </c>
    </row>
    <row r="29" spans="1:10" ht="25.5" x14ac:dyDescent="0.2">
      <c r="A29" s="17">
        <v>24</v>
      </c>
      <c r="B29" s="34" t="s">
        <v>67</v>
      </c>
      <c r="C29" s="32" t="s">
        <v>19</v>
      </c>
      <c r="D29" s="32">
        <v>10</v>
      </c>
      <c r="E29" s="33">
        <v>133895</v>
      </c>
      <c r="F29" s="16">
        <f t="shared" si="0"/>
        <v>1338950</v>
      </c>
      <c r="G29" s="16">
        <v>133880</v>
      </c>
      <c r="H29" s="40">
        <f t="shared" si="1"/>
        <v>1338800</v>
      </c>
      <c r="I29" s="16">
        <v>133895</v>
      </c>
      <c r="J29" s="40">
        <f t="shared" si="2"/>
        <v>1338950</v>
      </c>
    </row>
    <row r="30" spans="1:10" x14ac:dyDescent="0.2">
      <c r="A30" s="17">
        <v>25</v>
      </c>
      <c r="B30" s="34" t="s">
        <v>69</v>
      </c>
      <c r="C30" s="32" t="s">
        <v>19</v>
      </c>
      <c r="D30" s="32">
        <v>10</v>
      </c>
      <c r="E30" s="33">
        <v>71500</v>
      </c>
      <c r="F30" s="16">
        <f t="shared" si="0"/>
        <v>715000</v>
      </c>
      <c r="G30" s="16">
        <v>57330</v>
      </c>
      <c r="H30" s="40">
        <f t="shared" si="1"/>
        <v>573300</v>
      </c>
      <c r="I30" s="16">
        <v>71500</v>
      </c>
      <c r="J30" s="40">
        <f t="shared" si="2"/>
        <v>715000</v>
      </c>
    </row>
    <row r="31" spans="1:10" s="26" customFormat="1" x14ac:dyDescent="0.2">
      <c r="A31" s="28"/>
      <c r="B31" s="22" t="s">
        <v>16</v>
      </c>
      <c r="C31" s="24"/>
      <c r="D31" s="25"/>
      <c r="E31" s="23"/>
      <c r="F31" s="41">
        <f>SUM(F6:F30)</f>
        <v>25440455</v>
      </c>
      <c r="G31" s="41"/>
      <c r="H31" s="41">
        <f>SUM(H6:H30)</f>
        <v>25296810</v>
      </c>
      <c r="I31" s="41"/>
      <c r="J31" s="41">
        <f>SUM(J6:J30)</f>
        <v>25440455</v>
      </c>
    </row>
    <row r="34" spans="1:10" ht="15.75" x14ac:dyDescent="0.25">
      <c r="B34" s="12" t="s">
        <v>10</v>
      </c>
    </row>
    <row r="35" spans="1:10" ht="15.75" x14ac:dyDescent="0.25">
      <c r="B35" s="13"/>
    </row>
    <row r="36" spans="1:10" ht="15.75" x14ac:dyDescent="0.25">
      <c r="B36" s="12" t="s">
        <v>14</v>
      </c>
    </row>
    <row r="37" spans="1:10" ht="15.75" x14ac:dyDescent="0.25">
      <c r="B37" s="12"/>
    </row>
    <row r="38" spans="1:10" ht="15.75" x14ac:dyDescent="0.25">
      <c r="B38" s="12" t="s">
        <v>11</v>
      </c>
    </row>
    <row r="39" spans="1:10" ht="15.75" x14ac:dyDescent="0.25">
      <c r="B39" s="12"/>
    </row>
    <row r="40" spans="1:10" customFormat="1" ht="15.75" x14ac:dyDescent="0.25">
      <c r="A40" s="29"/>
      <c r="B40" s="12" t="s">
        <v>15</v>
      </c>
      <c r="G40" s="43"/>
      <c r="H40" s="14"/>
      <c r="I40" s="43"/>
      <c r="J40" s="43"/>
    </row>
    <row r="41" spans="1:10" customFormat="1" ht="15" x14ac:dyDescent="0.25">
      <c r="A41" s="29"/>
      <c r="G41" s="43"/>
      <c r="H41" s="43"/>
      <c r="I41" s="43"/>
      <c r="J41" s="43"/>
    </row>
    <row r="42" spans="1:10" customFormat="1" ht="15.75" x14ac:dyDescent="0.25">
      <c r="A42" s="29"/>
      <c r="B42" s="12" t="s">
        <v>71</v>
      </c>
      <c r="G42" s="43"/>
      <c r="H42" s="43"/>
      <c r="I42" s="43"/>
      <c r="J42" s="43"/>
    </row>
    <row r="43" spans="1:10" customFormat="1" ht="15" x14ac:dyDescent="0.25">
      <c r="A43" s="29"/>
      <c r="G43" s="43"/>
      <c r="H43" s="43"/>
      <c r="I43" s="43"/>
      <c r="J43" s="43"/>
    </row>
    <row r="44" spans="1:10" ht="15.75" x14ac:dyDescent="0.25">
      <c r="B44" s="12" t="s">
        <v>12</v>
      </c>
    </row>
  </sheetData>
  <autoFilter ref="A5:J31" xr:uid="{00000000-0001-0000-0200-000000000000}"/>
  <mergeCells count="8">
    <mergeCell ref="F3:F4"/>
    <mergeCell ref="G3:H3"/>
    <mergeCell ref="I3:J3"/>
    <mergeCell ref="A3:A4"/>
    <mergeCell ref="C3:C4"/>
    <mergeCell ref="D3:D4"/>
    <mergeCell ref="E3:E4"/>
    <mergeCell ref="B3:B4"/>
  </mergeCells>
  <pageMargins left="0.82677165354330717" right="0.23622047244094491" top="0.74803149606299213" bottom="0.74803149606299213" header="0.31496062992125984" footer="0.31496062992125984"/>
  <pageSetup paperSize="9" fitToHeight="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2023-04-21T05:22:56Z</dcterms:modified>
</cp:coreProperties>
</file>