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228"/>
  <workbookPr filterPrivacy="1" defaultThemeVersion="124226"/>
  <xr:revisionPtr revIDLastSave="0" documentId="13_ncr:1_{552B96ED-CBA3-48DC-9739-3301ACE9D9A3}" xr6:coauthVersionLast="47" xr6:coauthVersionMax="47" xr10:uidLastSave="{00000000-0000-0000-0000-000000000000}"/>
  <bookViews>
    <workbookView xWindow="-120" yWindow="-120" windowWidth="24240" windowHeight="13140" xr2:uid="{00000000-000D-0000-FFFF-FFFF00000000}"/>
  </bookViews>
  <sheets>
    <sheet name="П 1" sheetId="1" r:id="rId1"/>
    <sheet name="П 2" sheetId="2" r:id="rId2"/>
    <sheet name="П 3" sheetId="3" r:id="rId3"/>
  </sheets>
  <definedNames>
    <definedName name="_Hlk26220328" localSheetId="1">'П 2'!#REF!</definedName>
    <definedName name="_Hlk26275453" localSheetId="1">'П 2'!#REF!</definedName>
    <definedName name="_xlnm._FilterDatabase" localSheetId="0" hidden="1">'П 1'!$A$3:$P$9</definedName>
    <definedName name="_xlnm._FilterDatabase" localSheetId="2" hidden="1">'П 3'!$A$5:$J$65</definedName>
    <definedName name="_xlnm.Print_Area" localSheetId="2">'П 3'!$A$1:$J$78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65" i="3" l="1"/>
  <c r="J7" i="3"/>
  <c r="J8" i="3"/>
  <c r="J9" i="3"/>
  <c r="J10" i="3"/>
  <c r="J11" i="3"/>
  <c r="J12" i="3"/>
  <c r="J13" i="3"/>
  <c r="J14" i="3"/>
  <c r="J15" i="3"/>
  <c r="J16" i="3"/>
  <c r="J17" i="3"/>
  <c r="J18" i="3"/>
  <c r="J19" i="3"/>
  <c r="J20" i="3"/>
  <c r="J21" i="3"/>
  <c r="J22" i="3"/>
  <c r="J23" i="3"/>
  <c r="J24" i="3"/>
  <c r="J25" i="3"/>
  <c r="J26" i="3"/>
  <c r="J27" i="3"/>
  <c r="J28" i="3"/>
  <c r="J29" i="3"/>
  <c r="J30" i="3"/>
  <c r="J31" i="3"/>
  <c r="J32" i="3"/>
  <c r="J33" i="3"/>
  <c r="J34" i="3"/>
  <c r="J35" i="3"/>
  <c r="J36" i="3"/>
  <c r="J37" i="3"/>
  <c r="J38" i="3"/>
  <c r="J39" i="3"/>
  <c r="J40" i="3"/>
  <c r="J41" i="3"/>
  <c r="J42" i="3"/>
  <c r="J43" i="3"/>
  <c r="J44" i="3"/>
  <c r="J45" i="3"/>
  <c r="J46" i="3"/>
  <c r="J47" i="3"/>
  <c r="J48" i="3"/>
  <c r="J49" i="3"/>
  <c r="J50" i="3"/>
  <c r="J51" i="3"/>
  <c r="J52" i="3"/>
  <c r="J53" i="3"/>
  <c r="J54" i="3"/>
  <c r="J55" i="3"/>
  <c r="J56" i="3"/>
  <c r="J57" i="3"/>
  <c r="J58" i="3"/>
  <c r="J59" i="3"/>
  <c r="J60" i="3"/>
  <c r="J61" i="3"/>
  <c r="J62" i="3"/>
  <c r="J63" i="3"/>
  <c r="J64" i="3"/>
  <c r="H7" i="3"/>
  <c r="H8" i="3"/>
  <c r="H9" i="3"/>
  <c r="H10" i="3"/>
  <c r="H11" i="3"/>
  <c r="H12" i="3"/>
  <c r="H13" i="3"/>
  <c r="H14" i="3"/>
  <c r="H15" i="3"/>
  <c r="H16" i="3"/>
  <c r="H17" i="3"/>
  <c r="H18" i="3"/>
  <c r="H19" i="3"/>
  <c r="H20" i="3"/>
  <c r="H21" i="3"/>
  <c r="H22" i="3"/>
  <c r="H23" i="3"/>
  <c r="H24" i="3"/>
  <c r="H25" i="3"/>
  <c r="H26" i="3"/>
  <c r="H27" i="3"/>
  <c r="H28" i="3"/>
  <c r="H29" i="3"/>
  <c r="H30" i="3"/>
  <c r="H31" i="3"/>
  <c r="H32" i="3"/>
  <c r="H33" i="3"/>
  <c r="H34" i="3"/>
  <c r="H35" i="3"/>
  <c r="H36" i="3"/>
  <c r="H37" i="3"/>
  <c r="H38" i="3"/>
  <c r="H39" i="3"/>
  <c r="H40" i="3"/>
  <c r="H41" i="3"/>
  <c r="H42" i="3"/>
  <c r="H43" i="3"/>
  <c r="H44" i="3"/>
  <c r="H45" i="3"/>
  <c r="H46" i="3"/>
  <c r="H47" i="3"/>
  <c r="H48" i="3"/>
  <c r="H49" i="3"/>
  <c r="H50" i="3"/>
  <c r="H51" i="3"/>
  <c r="H52" i="3"/>
  <c r="H53" i="3"/>
  <c r="H54" i="3"/>
  <c r="H55" i="3"/>
  <c r="H56" i="3"/>
  <c r="H57" i="3"/>
  <c r="H58" i="3"/>
  <c r="H59" i="3"/>
  <c r="H60" i="3"/>
  <c r="H61" i="3"/>
  <c r="H62" i="3"/>
  <c r="H63" i="3"/>
  <c r="H64" i="3"/>
  <c r="F65" i="3"/>
  <c r="F12" i="3"/>
  <c r="F13" i="3"/>
  <c r="F14" i="3"/>
  <c r="F15" i="3"/>
  <c r="F16" i="3"/>
  <c r="F17" i="3"/>
  <c r="F18" i="3"/>
  <c r="F19" i="3"/>
  <c r="F20" i="3"/>
  <c r="F21" i="3"/>
  <c r="F22" i="3"/>
  <c r="F23" i="3"/>
  <c r="F24" i="3"/>
  <c r="F25" i="3"/>
  <c r="F26" i="3"/>
  <c r="F27" i="3"/>
  <c r="F28" i="3"/>
  <c r="F29" i="3"/>
  <c r="F30" i="3"/>
  <c r="F31" i="3"/>
  <c r="F32" i="3"/>
  <c r="F33" i="3"/>
  <c r="F34" i="3"/>
  <c r="F35" i="3"/>
  <c r="F36" i="3"/>
  <c r="F37" i="3"/>
  <c r="F38" i="3"/>
  <c r="F39" i="3"/>
  <c r="F40" i="3"/>
  <c r="F41" i="3"/>
  <c r="F42" i="3"/>
  <c r="F43" i="3"/>
  <c r="F44" i="3"/>
  <c r="F45" i="3"/>
  <c r="F46" i="3"/>
  <c r="F47" i="3"/>
  <c r="F48" i="3"/>
  <c r="F49" i="3"/>
  <c r="F50" i="3"/>
  <c r="F51" i="3"/>
  <c r="F52" i="3"/>
  <c r="F53" i="3"/>
  <c r="F54" i="3"/>
  <c r="F55" i="3"/>
  <c r="F56" i="3"/>
  <c r="F57" i="3"/>
  <c r="F58" i="3"/>
  <c r="F59" i="3"/>
  <c r="F60" i="3"/>
  <c r="F61" i="3"/>
  <c r="F62" i="3"/>
  <c r="F63" i="3"/>
  <c r="F64" i="3"/>
  <c r="G62" i="1"/>
  <c r="G61" i="1"/>
  <c r="G60" i="1"/>
  <c r="G59" i="1"/>
  <c r="G58" i="1"/>
  <c r="G57" i="1"/>
  <c r="G56" i="1"/>
  <c r="G55" i="1"/>
  <c r="G54" i="1"/>
  <c r="G53" i="1"/>
  <c r="G52" i="1"/>
  <c r="G51" i="1"/>
  <c r="G50" i="1"/>
  <c r="G49" i="1"/>
  <c r="G48" i="1"/>
  <c r="G47" i="1"/>
  <c r="G46" i="1"/>
  <c r="G45" i="1"/>
  <c r="G44" i="1"/>
  <c r="G43" i="1"/>
  <c r="G42" i="1"/>
  <c r="G41" i="1"/>
  <c r="G40" i="1"/>
  <c r="G39" i="1"/>
  <c r="G38" i="1"/>
  <c r="G37" i="1"/>
  <c r="G36" i="1"/>
  <c r="G35" i="1"/>
  <c r="G34" i="1"/>
  <c r="G33" i="1"/>
  <c r="G32" i="1"/>
  <c r="G31" i="1"/>
  <c r="G30" i="1"/>
  <c r="G29" i="1"/>
  <c r="G28" i="1"/>
  <c r="G27" i="1"/>
  <c r="G26" i="1"/>
  <c r="G25" i="1"/>
  <c r="G24" i="1"/>
  <c r="G23" i="1"/>
  <c r="G22" i="1"/>
  <c r="G21" i="1"/>
  <c r="G20" i="1"/>
  <c r="G19" i="1"/>
  <c r="G18" i="1"/>
  <c r="G17" i="1"/>
  <c r="G16" i="1"/>
  <c r="G15" i="1"/>
  <c r="G14" i="1"/>
  <c r="G13" i="1"/>
  <c r="G12" i="1"/>
  <c r="G11" i="1"/>
  <c r="G10" i="1"/>
  <c r="G9" i="1"/>
  <c r="G8" i="1"/>
  <c r="G7" i="1"/>
  <c r="G6" i="1"/>
  <c r="G5" i="1"/>
  <c r="G4" i="1"/>
  <c r="J6" i="3"/>
  <c r="H6" i="3"/>
  <c r="J65" i="3" l="1"/>
  <c r="F7" i="3"/>
  <c r="F8" i="3"/>
  <c r="F9" i="3"/>
  <c r="F10" i="3"/>
  <c r="F11" i="3"/>
  <c r="F6" i="3" l="1"/>
</calcChain>
</file>

<file path=xl/sharedStrings.xml><?xml version="1.0" encoding="utf-8"?>
<sst xmlns="http://schemas.openxmlformats.org/spreadsheetml/2006/main" count="383" uniqueCount="178">
  <si>
    <t>№ лота</t>
  </si>
  <si>
    <t>Наименование</t>
  </si>
  <si>
    <t>Краткое описание</t>
  </si>
  <si>
    <t>Ед.изм.</t>
  </si>
  <si>
    <t>Кол-во</t>
  </si>
  <si>
    <t>Цена</t>
  </si>
  <si>
    <t>Сумма, выделенная для закупа</t>
  </si>
  <si>
    <t>Квалификационные данные (документы) потенциальных поставщиков:</t>
  </si>
  <si>
    <t>Ед. изм</t>
  </si>
  <si>
    <t>Сумма</t>
  </si>
  <si>
    <t>Председатель комиссии:                                                                  Жакибаев А.К.</t>
  </si>
  <si>
    <t>Члены комиссии:                                                                              Идияев С.С.</t>
  </si>
  <si>
    <t>Секретарь:                                                                                         Айдарұлы Ж.</t>
  </si>
  <si>
    <t>Заместитель председателя:                                                            Молдабеков Е.Т.</t>
  </si>
  <si>
    <t xml:space="preserve">                                                                                                              Мирсалиева М.М.</t>
  </si>
  <si>
    <t>ИТОГО</t>
  </si>
  <si>
    <t>флакон</t>
  </si>
  <si>
    <t>набор</t>
  </si>
  <si>
    <t xml:space="preserve">                                                                                                              Тулемисова Б.М.</t>
  </si>
  <si>
    <t>ТОО "Аптека №5"</t>
  </si>
  <si>
    <r>
      <t xml:space="preserve">2) </t>
    </r>
    <r>
      <rPr>
        <sz val="12"/>
        <color rgb="FF000000"/>
        <rFont val="Times New Roman"/>
        <family val="1"/>
        <charset val="204"/>
      </rPr>
      <t>ТОО «Аптека №5»</t>
    </r>
  </si>
  <si>
    <t>TruLab P (Assayed) Контрольная человеческая сыворотка, патология</t>
  </si>
  <si>
    <t xml:space="preserve">Описание изделия: Биохимический набор контрольной сыворотки для фотометрического количественного TruLab P (Assayed) Контрольная человеческая сыворотка, норма (в фасовках: 6 фл по 5 мл, 20 фл по 5 мл) определения на автоматических анализаторах серии Respons®   TruLab P - лиофилизированный контроль на основе крови человека материал (сыворотка) и содержит лекарства, органические и неорганические химические и биологические материалы указанного происхождения. Концентрации либо на патологическом или на границе патологические уровни. </t>
  </si>
  <si>
    <t>Альфа – амилаза CC FS (Alpha-Amylase CC FS)</t>
  </si>
  <si>
    <t xml:space="preserve">Описание изделия: Биохимический ферментный набор реагентов для фотометрического количественного определения Альфа – амилаза CC FS на автоматических анализаторах серии Respons®. Каждая упаковка содержит Лист значений со штрих-кодом; штрих-код содержит информацию о: номере лота, номере кода набора, номере кода реагента и сроке годности. Штрих-коды считываются анализатором. Содержание набора: 4х120 тестов (480 тестов/набор) . Компоненты и концентрации: R1: буфер Good's pH 7,15 0,1 моль / л, NaCl 62,5 ммоль / л, MgCl2 12,5 ммоль / л,α-глюкозидаза  2 кЕ / л. R2: буфер Good, pH 7,15 0,1 моль / л. EPS-G7 8,5 ммоль / л. Диапазон измерения до 2000 U / L α-амилазы. Предел обнаружения 3 U / L. За счет очищающей системы в R1 меньше интерференции со стороны билирубина, аскорбатов, липидов/ триглицеридов и гемоглобина. </t>
  </si>
  <si>
    <t xml:space="preserve">TruLab N (Assayed)
Контрольная человеческая сыворотка, норма
</t>
  </si>
  <si>
    <t xml:space="preserve">Описание изделия: Биохимический набор контрольной сыворотки для фотометрического количественного TruLab N (Assayed) Контрольная человеческая сыворотка, норма (в фасовках: 6 фл по 5 мл, 20 фл по 5 мл) определения на автоматических анализаторах серии Respons®. TruLab N - лиофилизированный контроль на основе крови человека материал (сыворотка) и содержит лекарства, органические и неорганические химические и биологические материалы указанного происхождения. Концентрации либо в норме, либо на границе патологические уровни. </t>
  </si>
  <si>
    <t>Железо (Iron FS Ferene)</t>
  </si>
  <si>
    <t>Описание изделия: Биохимический электролитный набор реагентов для фотометрического количественного Железо (Iron FS Ferene)определения на автоматических анализаторах серии Respons® . метод. Фотометрический тест с использованием Ferenе. Принцип. Железо, связанное с трансферрином, выделяется в кислой среде в виде железа. железо и затем восстанавливается до двухвалентного железа в присутствии аскорбиновой кислота. Двухвалентное железо образует синий комплекс с ференом. Оптическая плотность прямо пропорциональна концентрации железа. Трансферрин (Fe3 +) 2 аскорбиновая кислота, буфер 2 Fe2 + + трансферрин. Fe2 + + 3 Ferene Ferrous Ferene (синий комплекс). Компоненты и концентрации. R1: ацетатный буфер pH 4,5 1 моль / л. Тиомочевина 120 ммоль / л. R2: аскорбиновая кислота 240 ммоль / л. Ферен 3 ммоль / л. Тиомочевина 120 ммоль / л. Содержание набора: 4*120 (480 тестов/набор). Диапазон измерения железа до 1000 мкг / дл. Предел обнаружения железа 4 мкг / дл. Интерференция аскорбаты 30мг/дл, гемоглобин 24мг/дл, билирубин 65мг/дл, триглицериды 1900мг/дл, медь 200нг/дл, цинк 400нг/дл.</t>
  </si>
  <si>
    <t>Аланинаминотрансфераза (АЛАТ) (ALAT (GPT) FS (IFCC mod.))</t>
  </si>
  <si>
    <t xml:space="preserve">Описание изделия: Биохимический ферментный набор реагентов для фотометрического количественного определения Аланинаминотранфераза (АЛАТ) (GPT) FS(IFCC mod.)) на автоматических анализаторах серии Respons®, L-аланин + 2-оксоглутарат ALAT L-глутамат + пируват. Пируват + НАДН + Н + ЛДГ D-Лактат + НАД + Добавление пиридоксаль-5-фосфата (P-5-P), рекомендованного IFCC, стабилизирует активность трансаминаз и избегает ложно низких. Значения в образцах, содержащих недостаточно эндогенного П-5-Ф. Компоненты и концентрации R1: TRIS pH 7,15 140 ммоль / л L-аланин 700 ммоль / л ЛДГ (лактатдегидрогеназа)  2300 Ед / л R2: 2-оксоглутарат 85 ммоль / л НАДН 1 моль / л Пиридоксаль-5-фосфат ФС Буфер Good's pH 9,6 100 ммоль / л Пиридоксаль-5-фосфат 13 ммоль / л. Диапазон измерения до 600 U / L. Предел обнаружения 3 U / L. Содержание набора: 4х200 тестов (800 тестов/набор). </t>
  </si>
  <si>
    <t>Аспартатаминотрансфераза (АСАТ) (ASAT(GOT) FS (IFCC mod.))</t>
  </si>
  <si>
    <t xml:space="preserve">Описание изделия: Биохимический ферментный набор реагентов для фотометрического количественного определения Аспартатаминотрансфераза (АСАТ) (ASAT (GOT) FS (IFCC mod.)) на автоматических анализаторах серии Respons®. Метод: Оптимизированный УФ-тест согласно IFCC (Международная федерация. Клиническая химия и лабораторная медицина). Принцип: L-аспартат + 2-оксоглутарат ASAT L-глутамат + оксацетат. Оксалацетат + NADH + H + MDH L-малат + NAD + Добавление пиридоксаль-5-фосфата (P-5-P), рекомендовано IFCC, стабилизирует активность трансаминаз и ложно избегает низкие значения в образцах, содержащих недостаточно эндогенного Ф-5-П. Содержание набора: 4х200 тестов (800 тестов/набор). Компоненты и концентрации. R1: TRIS pH 7,65 110 ммоль / л. L-аспартат 320 ммоль / л. MDH (малатдегидрогеназа) U 800 ед / л. ЛДГ (лактатдегидрогеназа)  1200 ед / л. R2: 2-оксоглутарат 85 ммоль / л. НАДН 1 ммоль / л. Пиридоксаль-5-фосфат ФС. Буфер Good's pH 9,6 100 ммоль / л. Пиридоксаль-5-фосфат 13 ммоль / л. Диапазон измерения до 675 Ед / л. Предел обнаружения 2 U / L. </t>
  </si>
  <si>
    <t>Билирубин общий (Bilirubin Auto Total FS)</t>
  </si>
  <si>
    <t xml:space="preserve">Описание изделия: Биохимический субстратный набор реагентов для фотометрического количественного Билирубина общего (BIL Auto Total FS) определения на автоматических анализаторах серии Respons®. Принцип. Прямой билирубин в присутствии диазотированного 2,4-дихлоранилина образует красный окрашенный азосоединение в кислотном растворе. Определенная смесь моющих средств позволяет безопасно определить общий билирубин. Компоненты и концентрации. R1: фосфатный буфер 50 ммоль / л NaCl 150 ммоль / л R2: 2,4-дихлорфенилдиазониевая соль 5 ммоль / л HCl 130 ммоль / л. Содержание набора: 4*200 (800 тестов/набор). Диапазон измерения билирубина до 30 мг / дл. Предел обнаружения 0,11 мг / дл билирубина. Интерференция аскорбаты 30мг/дл, напроксен 1ммоль/л, гемоглобин 200мг/дл, липиды 1000мг/дл. </t>
  </si>
  <si>
    <t>Билирубин прямой (Bilirubin Auto Direct FS)</t>
  </si>
  <si>
    <t xml:space="preserve">Описание изделия: Биохимический субстратный набор реагентов для фотометрического количественного Билирубин прямой (BIL Auto Direct FS) определения на автоматических анализаторах серии Respons®. Принцип Прямой билирубин в присутствии диазотированных 2,4-дихлоранилиновых форм азокрасное соединение красного цвета в кислом растворе. Компоненты и концентрации R1: ЭДТА-Na2 0,1 ммоль / л. NaCl 150 ммоль / л. Сульфаминовая кислота 100 ммоль / л. R2: 2,4-дихлорфенилдиазониевая соль 0,5 ммоль / л. HCl 900 ммоль / л. ЭДТА-Na2 0,13 ммоль / л. Содержание набора: 4*200 (800 тестов/набор). Диапазон измерения билирубина до 7 мг / дл. Предел обнаружения 0,1 мг / дл прямого билирубина. Аскорбаты 30мг/дл, напроксен 1ммоль/л, липиды 400мг/дл. </t>
  </si>
  <si>
    <t>Глюкоза (Glucose GOD FS)</t>
  </si>
  <si>
    <t xml:space="preserve">Описание изделия: Биохимический субстратный набор реагентов для фотометрического количественного Глюкозы (Glucose GOD FS) определения на автоматических анализаторах серии Respons®. Принцип. Определение глюкозы после ферментативного окисления глюкозой оксидазы. Колориметрическим индикатором является хинонеймин, который генерируется из 4-аминоантипирина и фенола водородом перекись под каталитическим действием пероксидазы (реакция Триндера) [1]. Глюкоза + O2 GOD Глюконовая кислота + H2O2 2 H2O2 + 4-аминоантипирин + фенол POD хинонеймин + 4 H2O. Компоненты и концентрации.  Фосфатный буфер pH 7,5 250 ммоль / л Фенол 5 ммоль / л 4-аминоантипирин 0,5 ммоль / л Глюкозооксидаза (GOD) 10 кЕ / л Пероксидаза (POD) 1 кЕ / л. Содержание набора: 4*200 (800 тестов/набор). Диапазон измерения до 400 мг / дл глюкозы. Предел обнаружения 3 мг / дл глюкозы. Интерференция аскорбаты 30мг/дл, гемоглобин 200мг/дл, билирубин 15мг/дл,триглицериды 1500мг/дл. </t>
  </si>
  <si>
    <t>Биохимический субстратный набор реагентов для фотометрического количественного определения Глюкозы (GLU GOD FS fast)</t>
  </si>
  <si>
    <t>R 525 мл + 13 мл стандарт. Ферментативный фотометрический тест «GOD-PAP» с использованием глюкозооксидазы. Компоненты реакционной смеси и их концентрации: Реагент: Фосфатный буфер, ммоль/л рН 7.5 250. Фенол, ммоль/л 5. 4-Аминоантипирин, ммоль/л 0.5. Глюкозооксидаза (ГOД), кЕ/л 15. Пероксидаза (ПOД), кЕ/л 1. Стандарт, мг/дл (ммоль/л) 100 (5.55). Стабильность и хранение. Реагент стабилен до конца месяца, указанного в сроке годности, при хранении при 2–8°С, в защищенном от света месте. Не допускать загрязнения. Не замораживать реагент! Случайные изменения окраски не влияют на точность измерения, если оптическая плотность реагента меньше 0.3 при 546 нм. Стандарт стабилен до конца месяца, указанного в сроке годности, при температуре 2–25°С. Специфичность / Помехоустойчивость. Интерференция аскорбиновой кислоты до 15 мг / дл не наблюдалась, билирубин до 40 мг / дл, гемоглобин до 200 мг / дл и липемия до 2000 мг / дл триглицеридов. Чувствительность / Предел обнаружения. Нижний предел обнаружения составляет 1 мг / дл (0,06 ммоль / л). Контроли и калибраторы. Для калибровки автоматизированных фотометрических систем рекомендуется калибратор TruCal U фирмы DiaSys. Для внутреннего контроля качества с каждой серией образцов проводите измерения контрольных сывороток TruLab N и P.</t>
  </si>
  <si>
    <t>Кальций (Calcium P FS)</t>
  </si>
  <si>
    <t>Описание изделия: Биохимический электролитный набор реагентов для фотометрического количественного Кальций (Ca P FS) определения на автоматических анализаторах серии Respons® метод. Фотометрическое определение конечной точки с фосфоназо III. Принцип В кислой среде кальций образует пурпурно-синий комплекс с фосфоназо III. На втором этапе кальций связывается с хелатирующим агентом посредством чего конкретный сигнал устраняется. Результирующая разница в оптическая плотность прямо пропорциональна концентрации кальция в образец. Это гарантирует конкретное измерение кальция. Компоненты и концентрации. R1: буфер малоновой кислоты pH 5,0 150 ммоль / л. Фосфоназо III 150 мкмоль / л. R2: малоновая кислота 150 ммоль / л. Хелатирующий агент &lt;150 ммоль / л. Содержание набора: 4*200 (800 тестов/набор). Диапазон измерения до 16 мг / дл кальция. Предел обнаружения 0,35 мг / дл кальция.</t>
  </si>
  <si>
    <t>Креатинин (Creatinine FS)</t>
  </si>
  <si>
    <t xml:space="preserve">Описание изделия: Биохимический субстратный набор реагентов для фотометрического количественного Креатинин FS (Creatinine FS);определения на автоматических анализаторах серии Respons®. Принцип. Креатинин образует окрашенный оранжево-красный комплекс в щелочном пикрате решение. Разница в оптической плотности в фиксированные моменты времени во время преобразования пропорционально концентрации креатинина в пробе.  Креатинин + пикриновая кислота Креатинин пикратный комплекс. Компоненты и концентрации R1: гидроксид натрия 0,2 моль / л R2: пикриновая кислота 20 ммоль / л. Содержание набора: 4*200 (800 тестов/набор). Диапазон измерения до 15 мг / дл креатинина в сыворотке и от 11 до 450 мг / дл в моче. Предел обнаружения 0,1 мг / дл креатинина. </t>
  </si>
  <si>
    <t>Биохимический ферментный набор реагентов для фотометрического количественного определения Креатинин FS (Creatinine FS) на автоматических анализаторах серии Respons®. Содержание набора: 4х20 mL; 1х20 mL; 1х3   mL</t>
  </si>
  <si>
    <t>Лактат (Lactate FS)</t>
  </si>
  <si>
    <t xml:space="preserve">Описание изделия: Биохимический набор реагентов для фотометрического количественного Лактат (Lactate FS) определения на автоматических анализаторах серии Respons®. МЕТОД.  Ферментативный УФ-тест с лактатдегидрогеназой (ЛДГ) Принцип . L-лактат + НАД + ЛДГ Пируват + НАДН + Н + В присутствии НАД лактат превращается в лактат ДЕГИДРОГЕНАЗ. Эта процедура выпускает NADH, который измерено при 340 нм. Поглощение произведенного НАДН составляет пропорционально концентрации лактата в пробе. Компоненты и концентрации. R1: буфер pH 9,0 500 ммоль / л LDH ≥ 25 кЕ / л R2: NAD 20 ммоль / л . Диапазон измерения до 120 мг / дл лактата. Предел обнаружения 1 мг / дл лактата (0,1 ммоль / л) . Содержание набора: 4*120 (480 тестов/набор). </t>
  </si>
  <si>
    <t>Мочевина (Urea FS)</t>
  </si>
  <si>
    <t xml:space="preserve">Описание изделия: Биохимический субстратный набор реагентов для фотометрического количественного Мочевина (UREA FS) определения на автоматических анализаторах серии Respons® . Принцип. Мочевина + 2 H2O Уреазы=2 NH4+ + 2 HCO3 -2-оксоглутарат + NH4+ + NADH GLDH= L-глутамат + NAD + + H2O. GLDH: глутаматдегидрогеназа. Компоненты и концентрации. R1: TRIS pH 7,8 150 ммоль / л. 2-оксоглутарат 9 ммоль / л. АДФ 0,75 ммоль / л. Уреаза  7 кЕ / л. GLDH (глутаматдегидрогеназа, бычий) k 1 кЕ / л. R2: НАДН 1,3 ммоль / л. Диапазон измерения до 300 мг / дл мочевины в сыворотке и до 7300 мг / дл. Предел обнаружения 3 мг / дл мочевины. Интерференция аскорбаты 30мг/дл, гемоглобин 500мг/дл, билирубин 65мг/дл, триглицериды 1000мг/дл. Содержание набора: 4*200 (800 тестов/набор). </t>
  </si>
  <si>
    <t xml:space="preserve">Общий белок (Total Protein FS) </t>
  </si>
  <si>
    <t xml:space="preserve">Описание изделия: Биохимический субстратный набор реагентов для фотометрического количественного Общий белок (TP FS) определения на автоматических анализаторах серии Respons®. Принцип: Вместе с ионами меди белки образуют комплекс фиолетово-синего цвета в щелочной раствор. Поглощение цвета прямо пропорционально концентрация белка. Компоненты и концентрации R1: гидроксид натрия 100 ммоль / л Калий натрия тартрат 17 ммоль / л R2: гидроксид натрия 500 ммоль / л Калий натрия тартрат 80 ммоль / л Калий йодистый 75 ммоль/ л Сульфат меди 30 ммоль / л. Содержание набора: 4*200 (800 тестов/набор). Диапазон измерения белка до 14,0 г / дл. Предел обнаружения белка 0,06 г / дл. Интерференция аскорбаты 30мг/дл, гемоглобин 550мг/дл, декстран 2000мг/дл,  билирубин 60мг/дл, триглицериды 1000мг/дл. </t>
  </si>
  <si>
    <t>Мочевая кислота (Uric acid FS TOOS)</t>
  </si>
  <si>
    <t xml:space="preserve">Описание изделия: Биохимический субстратный набор реагентов для фотометрического количественного Мочевая кислота (Uric acid FS TOOS) определения на автоматических анализаторах серии Respons®. Принцип. Мочевая кислота окисляется до аллантоина уриказой. Генерируемый водород. Перекись реагирует с 4-аминоантипирином и N-этил-N- (гидрокси-3-сульфопропил) -м-толуидин (TOOS) до синего фиолетового красителя. Аскорбатоксидаза избегает вмешательства аскорбиновой кислоты и других восстанавливающих веществ. Мочевая кислота + H2O + O2, уриказы, Аллантоин + CO2 + H2O2, TOOS + 4-аминоантипирин + 2 H2O2, POD, Индамин + 3 H2O, Компоненты и концентрации, R1: фосфатный буфер pH 7,0 100 ммоль / л, ТОО 1.25 ммоль / л,Аскорбатоксидаза 1,2 кЕ / л, R2: фосфатный буфер pH 7,0 100 ммоль / л, 4-аминоантипирин 1,5 ммоль / л, K4 [Fe (CN) 6] 50 мкмоль / л, Пероксидаза (POD) 5 кЕ / л, Уриказа 250 ед / л. Диапазон измерения до 20 мг / дл мочевой кислоты. Предел обнаружения 0,1 мг / дл мочевой кислоты. Содержание набора: 4*200 (800 тестов/набор). </t>
  </si>
  <si>
    <t>Триглицериды (Triglycerides FS)</t>
  </si>
  <si>
    <t xml:space="preserve">Описание изделия: Биохимический ферментный набор реагентов для фотометрического количественного  Триглицериды (Triglycerides FS), определения на автоматических анализаторах серии Respons®. Содержание набора: 4*200 (800 тестов/ набор). Компоненты и концентрации Буфер Гуд рН 7,2 50 ммоль / л 4-хлорфенол 4 ммоль / л АТФ 2 ммоль / л Mg2 + 15 ммоль / л Глицерокиназа (ГК)  0,4 кЕ / л Пероксидаза (POD) k 2 кЕ /Липопротеинлипазы (LPL)  2 кЕ / л 4-аминоантипирин 0,5 ммоль / л Глицерол-3-фосфатоксидаза (ГПО)  0,5 кЕ / л. Диапазон измерения до 1000 мг / дл Предел обнаружения 4 мг / дл. </t>
  </si>
  <si>
    <t>Холестерин (Cholesterol FS)</t>
  </si>
  <si>
    <t>Описание изделия: Диагностический реагент для количественного определения in vitro холестерина в сыворотке или плазме.Принцип.Определение холестерина после ферментативного гидролиза и окисления.Колориметрическим индикатором является хинонеймин, который генерируется из 4-аминоантипирин и фенол перекисью водорода под каталитическим действие пероксидазы (реакция Триндера) [1,2].Эфир холестерина + H2O. CHE Холестерин + Жирная кислота. Холестерин + O2 CHO Холестерин-3-он + H2O2. 2 H2O2 + 4-аминоантипирин + фенол. POD хинонеймин + 4 H2O. Компоненты и концентрации. Буфер Гуд рН 6,7 50 ммоль / л. Фенол 5 ммоль / л. 4-аминоантипирин 0,3 ммоль / л. Холестеринэстераза (CHE) 200 ед / л. Холестериноксидаза (СНО) 50 ед / л. Пероксидаза (POD) 3 кЕ / л. Содержание набора: 4*200 (800 тестов/ набор). Диапазон измерения холестерина до 750 мг / дл</t>
  </si>
  <si>
    <t>Холестерин ЛПВП (HDL-C Immuno FS) Липопротеиды высокой плотности, 800 тестов (холестеринЛПВП )</t>
  </si>
  <si>
    <t xml:space="preserve">Описание изделия: Биохимический липидный набор реагентов для фотометрического количественного) Холестерин (HDL-C Immuno FS) определения на автоматических анализаторах серии Respons®. Принцип: ЛПНП, ЛПОНП, Хиломикроны Антитела к человеческому -липопротеину= Комплексы антиген-антитело + ЛПВП. ЛПВП-холестерин + H2O + O2. CHE &amp; CHO. Холест-4-ен-3-он + жирная кислота + H2O2=. H2O2 + F-DAOS + 4-аминоантипирин POD синий комплекс + H2O. Компоненты и концентрации. R1: буфер Good's pH 7,0 25 ммоль / л. 4-аминоантипирин 0,75 ммоль / л. Пероксидаза (POD) 2 кЕ / л. Аскорбатоксидаза 2,25 кЕ / л. Антитело к человеческому -липопротеину (овца). R2: буфер Good's pH 7,0 30 ммоль / л. Холестеринэстераза (CHE) 4 кЕ / л. Холестериноксидаза (СНО) 20 кЕ / л. N-этил-N- (2-гидрокси-3-сульфопропил) -3,5-диметокси-4-.фторанилин, натриевая соль (F-DAOS). 0,8 ммоль / л. Диапазон измерения до 145 мг / дл HDL-C. Предел обнаружения 1 мг / дл HDL-C.  За счет присутствия очищающей системы в R1 влияние интерферирующих веществ снижена. Содержание набора: 4*200 (800 тестов/ набор). </t>
  </si>
  <si>
    <t>Холестерин ЛПНП (LDL-C Immuno FS)</t>
  </si>
  <si>
    <t xml:space="preserve">Описание изделия: Биохимический липидный набор реагентов для фотометрического количественного) Холестерин (LDL-C Select FS) определения на автоматических анализаторах серии Respons®. Принцип: 1) ЛПНП + реагент = 1 Защищенный ЛПНП. ЛПВП, ЛПОНП, Хиломикроны = CHE &amp; CHO = холестенон + H2O2. H2O2 = каталаза H2O. 2) Защищенный ЛПНП + реагент 2 = ЛПНП. LDL-C. CHE &amp; CHO = холестенон + H2O2. H2O2 + 4-аминоантипирин + H-DAOS POD = цветная реакция. Содержание набора: 4*120 (480 тестов/ набор). Компоненты и концентрации. R1: буфер Good's pH 6,8 20 ммоль / л. Холестеринэстераза (CHE) 2,5 кЕ / л. Холестериноксидаза (СНО) 2,5 кЕ / л. N- (2-гидрокси-3-сульфопропил) -3,5-диметоксианилин (H-DAOS). 0,5 ммоль / л. Каталаза 500 кЕ / л. R2: буфер Good's pH 7,0 25 ммоль / л. 4-аминоантипирин 3,4 ммоль / л. Пероксидаза (POD) 15 кЕ / л. Диапазон измерения до 400 мг / дл LDL-C. Предел обнаружения 2 мг / дл ЛПНП.  За счет присутствия очищающей системы в R1 влияние интерферирующих веществ снижена.      
</t>
  </si>
  <si>
    <t>Щелочная фосфатаза (Alkaline phosphatase FS IFCC 37°C)</t>
  </si>
  <si>
    <t xml:space="preserve">Описание изделия: Биохимический ферментный набор реагентов для фотометрического количественного Щелочной фосфатазы (ALP FS) определения на автоматических анализаторах серии Respons®. Содержание набора: 4*200 (800 тестов/ набор). Компоненты и концентрации. R1: 2-амино-2-метил-1-пропанол, рН 10,4, 1,1 моль / л. Ацетат магния 2 ммоль / л. Сульфат цинка 0,5 ммоль / л. ХЭДТА 2,5 ммоль / л. R2: п-нитрофенилфосфат 80 ммоль / л. Диапазон измерения до 1400 U / L AP. Предел обнаружения 3 U / L . </t>
  </si>
  <si>
    <t>TruCal U
Мультикалибратор</t>
  </si>
  <si>
    <t xml:space="preserve">Описание изделия: Биохимический набор калибровочной сыворотки для фотометрического количественного TruCal U Мультикалибратор (в фасовках: 6х3 мл; 20х3 мл) определения на автоматических анализаторах серии Respons® . TruCal U - лиофилизированный калибратор на основе крови человека материал (сыворотка) и содержит химические добавки и биологический материал указанного происхождения. </t>
  </si>
  <si>
    <t>Гамма-Глутамилтрансфераза (Gamma-GT FS (Szasz mod./IFCC stand.))</t>
  </si>
  <si>
    <t xml:space="preserve">Описание изделия: Биохимический ферментный набор реагентов для фотометрического количественного определения Гамма-Глутамилтрансфераза (Gamma-GT FS (Szasz mod./IFCC stand.)) на автоматических анализаторах серии Respons® Принцип L-гамма-глутамил-3-карбокси-4-нитранилид + глицилглицин Гамма-GT Гамма-глутамил-глицилглицин + 5-амино-2-нитробензоат.Компоненты и концентрации R1: TRIS pH 8,28 135 ммоль / л. Глицилглицин 135 ммоль / л R2: L-гамма-глутамил-3-карбокси-4-нитроанилид рН 6,0022 ммоль / л.Диапазон измерения до 1200 U / L .Предел обнаружения-2Ед/л .За счет очищающей системы в R1, меньше интерференции от аскорбатов, билирубина, липидов/триглицеридов и гемоглобина.Содержание набора: 4х200 тестов (800 тестов/ набор) </t>
  </si>
  <si>
    <t>Гликозилированный гемоглобин (oneHbA1c FS)</t>
  </si>
  <si>
    <t xml:space="preserve">Описание изделия: Биохимический набор реагентов для Гликозилированный гемоглобин (oneHbA1c FS) определения на автоматических анализаторах серии Respons® метод Иммунотурбидиметрический тест с усилением частиц HbA1c определяется непосредственно без измерения общего гемоглобин. Принцип Общий Hb и HbA1c в гемолизированной крови связывают с сродство к частицам в R1.Количество связующего пропорционально относительная концентрация обоих веществ в крови. Мышиное моноклональное антитело против человеческого HbA1c (R2)связываетсяс частицы связаны HbA1c. Козье антимышиное IgG поликлональное антитело (R3) взаимодействует с моноклональным мышиным анти-человеческим HbA1c антитело и агглютинация происходит. Измеренная оптическая плотность пропорционально HbA1c, связанному с частицами, который в свою очередь пропорционально процентному содержанию HbA1c в образце. Компоненты и концентрации  R1: буфер 20 ммоль / л Латекс 0,14% R2: буфер 10 ммоль / л Мышиный анти-человеческий моноклональный HbA1c антитело 5,5 мг / дл R3: буфер 10 ммоль / л Козлиное поликлональное антитело против мышиного IgG 67 мг / дл.Содержание набора: 4*100 (400 тестов/набор). 
</t>
  </si>
  <si>
    <t xml:space="preserve">TruLab HbA1c liquid Level 1
Контрольная сыворотка Гликозилированный гемоглобин (уровень 1)
</t>
  </si>
  <si>
    <t xml:space="preserve">Описание изделия: Биохимический набор контрольной сыворотки для фотометрического количественного TruLab HbA1c liquid Level 1. Калибратор для TruLab HbA1c liquid Level 1 (в фасовках: 1x0.25 мл) определения на автоматических анализаторах серии Respons®. Жидкость TruLab HbA1c - это контроль на основе крови человека материал (эритроциты). Концентрация HbA1c в TruLabHbA1c 1 в норме. Неоткрытое и открытое управление должно храниться в 2 - 8 ° C, защищен от света и тепла. Средства контроля жидкости TruLab HbA1c готовы к использованию. </t>
  </si>
  <si>
    <t xml:space="preserve">TruLab HbA1 Cliquid Level 2
Контрольная сыворотка Гликозилированный гемоглобин (уровень 2)
</t>
  </si>
  <si>
    <t xml:space="preserve">Описание изделия: Биохимический набор контрольной сыворотки для фотометрического количественного TruLab HbA1c liquid Level 2. Калибратор для TruLab HbA1c liquid Level 2 (в фасовках: 1x0.25 мл) определения на автоматических анализаторах серии Respons® TruLab HbA1c - это контроль на основе крови человека материал (эритроциты). Концентрация HbA1c в TruLab Уровень HbA1c в жидкости 2 является патологическим. Место хранения: Неоткрытое и открытое управление должно храниться в 2 - 8 ° C, защищен от света и тепла.  </t>
  </si>
  <si>
    <t xml:space="preserve">TruCal HbA1с liquid
Калибратор Гликозилированный гемоглобин (жидкий)
</t>
  </si>
  <si>
    <t xml:space="preserve">Описание изделия: Биохимический набор калибровочной сыворотки для фотометрического количественного TruCal HbA1c liquid. Калибратор для TruCal HbA1c liquid (в фасовках: 4x0.25 мл) определения на автоматических анализаторах серии Respons® TruCal HbA1c жидкость представляет собой набор из четырех жидких стабильных калибраторов с различные уровни в зависимости от материала крови человека (эритроциты). Набор калибратора должен использоваться для калибровки теста DiaSys oneHbA1c FS Калибраторы как открытые, так и открытые должны храниться в 2 - 8 ° C, защищен от света и тепла. </t>
  </si>
  <si>
    <t xml:space="preserve">TruCal Lipid
Калибратор Холестерина ЛПВП/ЛПНП
</t>
  </si>
  <si>
    <t xml:space="preserve">Описание изделия: Биохимический набор калибровочной сыворотки для фотометрического количественного Калибратор Липидов TruCal Lipid MB определения на автоматических анализаторах серии Respons® TruCal Lipid - лиофилизированный калибратор на основе крови человека материал (плазма) с добавками очищенного материала человека происхождение. Срок годности компонентов после восстановления:–20 ° C         + 4 ° C          + 25 ° C  30 дней         5 дней          8 часов  
</t>
  </si>
  <si>
    <t xml:space="preserve">TruLab L Level 2
Контрольная сыворотка L
</t>
  </si>
  <si>
    <t>Описание изделия: Биохимический набор контрольной сыворотки для фотометрического количественного TruLab L Level 2. Калибратор для TruLab L Level 2 (в фасовках: 3x3 мл) определения на автоматических анализаторах серии Respons® TruLab L - лиофилизированный контроль на основе крови человека материал (сыворотка) с добавками очищенного материала человека происхождение. Место хранения. Неоткрытые флаконы должны храниться при температуре 2 - 8 ° C. стабильность. Неоткрытое: до конца указанного месяца истечение. Срок годности компонентов после восстановления: –20 ° C       2–8 ° C   15–25 ° C  7 дней  8 часов Неэтерифицированные   жирные кислоты 30 дней       7 дней         8 часов  другие аналиты.</t>
  </si>
  <si>
    <t>Гемолизирующий раствор</t>
  </si>
  <si>
    <t>Описание изделия: Биохимический набор растворителя сыворотки для фотометрического количественного one HbA1c (в фасовках: 1x500 мл) определения на автоматических анализаторах серии Respons®</t>
  </si>
  <si>
    <t>Лактатдегидрогеназа (LDH FS IFCC)</t>
  </si>
  <si>
    <t xml:space="preserve">Описание изделия: Биохимический ферментный набор реагентов для фотометрического количественного Лактатдегидрогеназа (LDH FS DGKC) определения на автоматических анализаторах серии Respons® Принцип L-лактат + НАД +ЛДГ Пируват + НАДН + Н + Компоненты и концентрации R1: N-метил-D-глюкамин pH 9,40 420 ммоль / л L-лактат 65 ммоль / л R2: НАД + 50 ммоль / л. Диапазон измерения до 1200 U / L . Предел обнаружения 5ед/л. За счет очищающей системы в R1, меньше интерференции от аскорбатов, билирубина, липидов/триглицеридов и гемоглобина. Содержание набора: 4*200 (800 тестов/ набор). 
</t>
  </si>
  <si>
    <t>Панкреатическая амилаза (Pancreatic amylase CC FS)</t>
  </si>
  <si>
    <t xml:space="preserve">Описание изделия: Биохимический ферментный набор реагентов для фотометрического количественного Панкреатическая амилаза (Pancreatic Amylase CC FS) определения на автоматических анализаторах серии Respons® Компоненты и концентрации. R1: буфер Good's pH 7,15 0,1 моль / л. NaCl 62,5 ммоль / л. MgCl2 12,5 ммоль / л. G-глюкозидаза  2,5 кЕ / л. Моноклональные антитела против слюнной амилазы. (Мышь). Mg 31 мг / л. R2: буфер Good, pH 7,15 0,1 моль / л. EPS-G7 8,5 ммоль / л. Диапазон измерения до 2000 U / L . Предел обнаружения 2 U / L.  Содержание набора: 4*120 (480 тестов/ набор). 
</t>
  </si>
  <si>
    <t>Калий (Potassium FS)</t>
  </si>
  <si>
    <t xml:space="preserve">Описание изделия: Биохимический электролитный набор реагентов для фотометрического количественного Калий (Potassium FS) определения на автоматических анализаторах серии Respons® метод . Ферментативный фотометрический тест Принцип Пируваткиназа активируется ионами K + в образце и впоследствии катализирует дефосфорилирование фосфоенолпирувата пирувать. На втором этапе пируват превращается в Лактат при потреблении аналога NADH. Скорость уменьшение сигнала, измеренное при 340 нм, пропорционально величине калия в пробе. Компоненты и концентрации R1: буфер pH 8,25 40 ммоль / л NADH аналог 0,4 ммоль / л Фосфоенолпируват (ПЭП) 2,5 ммоль / л АДФ 2,5 ммоль / л Лактатдегидрогеназа (ЛДГ)&gt; 5 кЕ / л R2: буфер pH 7,0 200 ммоль / л Пируваткиназа (ПК)&gt; 0,5 кЕ / л. Содержание набора: 4*100 (400 тестов/набор) . Диапазон измерения 2 - 8 ммоль / л калия . Предел обнаружения 0,4 ммоль / л калия. </t>
  </si>
  <si>
    <t>Натрий (Sodium FS)</t>
  </si>
  <si>
    <t xml:space="preserve">Описание изделия: Биохимический электролитный набор реагентов для фотометрического количественного Натрий (Sodium FS);определения на автоматических анализаторах серии Respons® Содержание набора: 4*100 (400 тестов/набор) . Компоненты и концентрации R1: буфер ТАМ, рН 9,0 5,5% Хелатор 0,15% β-галактозидаза 0,01% R2: буфер ТАМ, рН 8,8 0,2% ОНПГ 0,4% Готовый к использованию жидкий реагент, для калибровки рекомендуется использовать калибратор DiaSys TruCal E. Диапазон измерения 100 - 180 ммоль / л Предел обнаружения 42 ммоль / л натрия </t>
  </si>
  <si>
    <t>Альбумин (Albumin FS)</t>
  </si>
  <si>
    <t>Описание изделия: Биохимический субстратный набор реагентов для фотометрического количественного Альбумина (ALBU FS) определения на автоматических анализаторах серии Respons®Принцип В присутствии бромкрезолового зеленого при слабокислом pH, сыворотке альбумин производит изменение цвета индикатора от желто-зеленогов зелено-синий. Компоненты и концентрации Цитратный буфер pH 4,2 30 ммоль / л. Бромкрезол зеленый 0,26 ммоль / л. Содержание набора: 4*200 (800 тестов/ набор)  Диапазон измерения до 6 г / дл альбумина Предел обнаружения альбумина 0,1 г / дл .Интерференция аскорбаты30мг/дл, гемоглобин 500мг/дл, билирубин 70мг/дл, липиды 800мг/дл.</t>
  </si>
  <si>
    <t>Фотометрическая лампа</t>
  </si>
  <si>
    <t xml:space="preserve">Описание изделия: Фотометрическая лампа, электрический источник света, служащий для воспроизведения определённого числа единиц той или иной световой величины для биохимического анализатора. Применяется при фотометрических и спектральных измерениях в ультрафиолетовой (УФ), видимой и ближней инфракрасной (ИК) областях спектра.Мощность 20 Вт / 12 Вольт. Охлаждение лампы водой. Срок эксплуатации в анализаторе не менее 2000 часов. </t>
  </si>
  <si>
    <t>штук</t>
  </si>
  <si>
    <t>Чистящее средство Cleaner respons 920</t>
  </si>
  <si>
    <t xml:space="preserve">Описание изделия: моющее средство Cleaning Solution для автоматического анализатора Respons 920    (в фасовках: 6x200 мл). Налейте 200 мл концентрированного очистителя response®920 в емкость с моющим раствором и наполните деионизированной водой до 10 л. воды. </t>
  </si>
  <si>
    <t>Магний (Magnesium XL FS)</t>
  </si>
  <si>
    <t xml:space="preserve">Описание изделия: Биохимический электролитный набор реагентов для фотометрического количественного Магний (Magnesium XL FS) определения на автоматических анализаторах серии Respons®метод. Фотометрический тест с использованием ксилидилового синего. Принцип Ионы магния образуют фиолетовый комплекс с ксилидиловым синим в щелочной среде решение. В присутствии GEDTA, который образует комплексы с ионами кальция, реакция Конкретно. Интенсивность пурпурного цвета пропорциональна магнию концентрация. Компоненты и концентрации Этаноламин рН 11,0 750 ммоль / л GEDTA (Гликолтердиаминтетрауксусная кислота) 60 мкмоль / л Ксилидиловый синий 110 мкмоль / л Содержание набора: 4*120 (480 тестов/набор) Диапазон измерения до 5 мг / дл магния Предел обнаружения 0,2мг/дл. За счет очищающей системы в R1, меньше интерференции от аскорбатов, билирубина, липидов/триглицеридов и гемоглобина. </t>
  </si>
  <si>
    <t>Фосфор (Phosphate FS)</t>
  </si>
  <si>
    <t xml:space="preserve">Описание изделия: Биохимический набор реагентов для фотометрического количественного Фосфор (Phosphate FS) определения на автоматических анализаторах серии Respons®Содержание набора: 4*200 (800 тестов/набор)Реагенты Компоненты и концентрации R1: буфер глицин / серная кислота 50 ммоль / л R2: глициновый буфер 50 ммоль / л Молибдат аммония 1,75 ммоль / л. Диапазон измерения до 30 мг / дл магния.Предел обнаружения 0,2мг/дл. За счет очищающей системы в R1, меньше интерференции от аскорбатов, билирубина, липидов/триглицеридов и гемоглобина. </t>
  </si>
  <si>
    <t>Хлориды (Chloride 21 FS)</t>
  </si>
  <si>
    <t>Описание изделия: Биохимический электролитный набор реагентов для фотометрического количественного Хлориды (Chloride 21 FS) определения на автоматических анализаторах серии Respons® метод Фотометрический тест с использованием перхлората железа (III)Принцип Хлорид образует с ионами железа трехцветный комплекс, поглощение измеряется при 340 нм. Обесцвечивающий агент в реагенте 2 вытесняет хлорид из комплекса, тем самым обесцвечивая раствор. Разница в поглощении между цветным и обесцвеченное состояние раствора пропорционально концентрации хлорида в пробе. Компоненты и концентрации R1: метансульфокислота pH &lt;1,0 1 - 5% Перхлорат железа (III) &lt;1% R2: неорганическая соль &lt;3% Реагенты стабильны до конца указанного месяца истечение срока хранения, если хранить при 2 - 8 ° C и избежать загрязнения. Диапазон измерения 40 - 170 ммоль / л хлорида Предел обнаружения 8 ммоль / л хлорида.Содержание набора: 4*50 (200 тестов/набор)</t>
  </si>
  <si>
    <t>Калибратор электролитов TruCal E</t>
  </si>
  <si>
    <t xml:space="preserve">Описание изделия: Биохимический набор калибровочной сыворотки для фотометрического количественного TruCal E Общий мультикалибратор для натрия, калия и хлорида 21 (в фасовках: 4x3 мл) определения на автоматических анализаторах серии Respons® TruCal E представляет собой набор из четырех калибраторов на водной основе с различными уровни, содержащие биологические добавки от бычьего происхождения. Это используется для калибровки тестов DiaSys Sodium FS, Chloride 21 FS и Калия. Процедура использование разных уровней калибратора: Натрий: уровень 1 или 2 и уровень 3 или 4 Калий: уровни 1 - 4 Хлорид: уровень 1 или 2 и уровень 3 или 4 </t>
  </si>
  <si>
    <t>С-реактивный белок (CRP FS)</t>
  </si>
  <si>
    <t xml:space="preserve">Описание изделия: Биохимический набор реагентов для фотометрического количественного С-реактивный белок (CRP FS) определения на автоматических анализаторах серии Respons® Метод Иммунотурбидиметрический тест Принцип  Определение концентрации СРБ методом фотометрических измерений реакция антиген-антитело между антителами против человеческого СРБ и СРБ присутствует в образце. Компоненты и концентрации R1: TRIS pH 7,5 100 ммоль / л R2: TRIS pH 8,0 100 ммоль / л Антитела к человеческому СРБ (коза) &lt;1%  Содержание набора: 4*200 (800 тестов/набор) Диапазон измерения СРБ до 250 мг / л, по крайней мере, до концентрации самого высокого калибратора Предел обнаружения 2 мг / л СРБ Без эффекта прозоны до 2000 мг / л СРБ </t>
  </si>
  <si>
    <t>Ревматоидный фактор (Rheumatoid Factor FS)</t>
  </si>
  <si>
    <t xml:space="preserve">Описание изделия: Биохимический набор реагентов для фотометрического количественного Ревматоидный фактор (Rheumatoid Factor FS) определения на автоматических анализаторах серии Respons® метод Иммунотурбидиметрический тест Принцип Определение концентрации ревматоидного фактора с помощью фотометрическое измерение антиген-антитело-реакции тепла агрегированный IgG с ревматоидными факторами, присутствующими в образце. Компоненты и концентрации R1: фосфатный буфер pH 7,4 50 ммоль / л R2: теплоагрегированный человеческий IgG ≤ 0,4 мг / мл. Диапазон измерения до 500 МЕ / мл RF  Предел обнаружения 3 МЕ / мл РФ .Отсутствие эффекта прозоны до 3000 МЕ / мл РФ. Содержание набора: 4*100 (400 тестов/набор) Интерференция гемоглобин 600мг/дл, билирубин 30мг/дл, триглицериды 800мг/дл </t>
  </si>
  <si>
    <t xml:space="preserve">TruCal  АSO
Калибратор АSO
</t>
  </si>
  <si>
    <t xml:space="preserve">Описание изделия: Биохимический набор калибровочной сыворотки для фотометрического количественного TruCal ASO Калибратор для Antistreptolysin O FS (в фасовках: 5x1 мл) определения на автоматических анализаторах серии Respons®TruCal ASO - это набор из пяти жидких стабильных калибраторов с различными уровнями. Калибраторы основаны на крови человека материал (плазма). Место хранения. Калибраторы как открытые, так и неоткрытые должны храниться при температуре 2 - 8 ° C. стабильность. Неоткрытое: до конца указанного месяца истечения. Открытый: минимум 30 дней 
</t>
  </si>
  <si>
    <t xml:space="preserve">TruCal RF
Калибратор Ревматоидный фактор
</t>
  </si>
  <si>
    <t>Описание изделия: Биохимический набор калибровочной сыворотки для фотометрического количественного TruCal RF. Калибратор для Rheumatoid factor FS (в фасовках: 5x1 мл) определения на автоматических анализаторах серии Respons® Описание TruCal RF - это набор из пяти жидких стабильных калибраторов с различными уровнями. Калибраторы основаны на крови человека материал (плазма). Калибраторы как открытые, так и неоткрытые должны храниться при температуре 2 - 8 ° C. Калибраторы TruCal RF жидкие и готовы к использованию.</t>
  </si>
  <si>
    <t xml:space="preserve">TruCal CRP
Калибратор  С-реактивный белок
</t>
  </si>
  <si>
    <t>Описание изделия: Биохимический набор калибровочной сыворотки для фотометрического количественного TruCal CRP. Калибратор для CRP FS (в фасовках: 5x2 мл)определения на автоматических анализаторах серии Respons® TruCal CRP - это набор из пяти жидких стабильных калибраторов с различными уровнями. Калибраторы основаны на крови человека материал (сыворотка). Место хранения Калибраторы как открытые, так и неоткрытые должны храниться при температуре 2 - 8 ° C. Калибраторы TruCal CRP являются жидкими и готовыми к использованию.</t>
  </si>
  <si>
    <t>Чистящее средство  Cleaner  B,  4*60 ml</t>
  </si>
  <si>
    <t xml:space="preserve">Описание изделия: Кислотное моющее средство Cleaner B для автоматических анализатор серии Respons®   (в фасовках: 4x60 мл). </t>
  </si>
  <si>
    <t>Чистящее средство  Cleaner  A, 4*60 ml</t>
  </si>
  <si>
    <t xml:space="preserve">Описание изделия: Кислотное моющее средство Cleaner A для автоматических анализатор серии Respons®   (в фасовках: 4x60 мл). </t>
  </si>
  <si>
    <t>Антистрептолизин О FS (Antistreptolysin O FS)</t>
  </si>
  <si>
    <t xml:space="preserve">Описание изделия: Биохимический набор реагентов для фотометрического количественного Антистрептолизин О FS (Antistreptolysin O FS) определения на автоматических анализаторах серии Respons®  метод Иммунотурбидиметрический тест с усилением частиц. Принцип Определение концентрации АСО с помощью фотометрических измерений реакции антиген-антитело латексных частиц, покрытых стрептолизин О и антитела к стрептолизину О, присутствующие в образец. Компоненты и концентрации R1: фосфатный буфер pH 7,0 100 ммоль / л. NaCl 150 ммоль / л. R2: латексные частицы, покрытые стрептолизином О. Глициновый буфер pH 8,0 100 ммоль / л. NaCl 150 ммоль / л.  Диапазон измерения от 38 МЕ / мл до 700 МЕ / мл ASO, по крайней мере, до концентрация самого высокого калибратора. Предел обнаружения 12 МЕ / мл ASO. Отсутствие эффекта прозоны до 1500 МЕ / мл ASO Содержание набора: 4*100 (400 тестов/набор). </t>
  </si>
  <si>
    <t>TruLab Protein (белок) (Уровень 1)</t>
  </si>
  <si>
    <t xml:space="preserve">Описание изделия: Биохимический набор контрольной сыворотки для фотометрического количественного Trulab Protein Level 1. Калибратор для Trulab Protein Level 1(в фасовках: 3x1 мл) определения на автоматических анализаторах серии Respons®TruLab Protein - это жидкий стабильный контроль на основе крови человека материал (плазма). Место хранения Неоткрытые и открытые флаконы TruLab Protein control должны хранить при 2 - 8 ° C. стабильность Неоткрытое: до конца указанного месяца истечения Открыт: минимум 12 недель для альбумина, C3c, C4, IgG, IgM,IgA, преальбумин и трансферрин и не менее 60 дней для всех другие аналиты. </t>
  </si>
  <si>
    <t>Пробирки для образцов  (4 x 250 pieces)</t>
  </si>
  <si>
    <t xml:space="preserve">Описание изделия:  Пластиковые пробирки из прозрачного пластика для образцов (сыворотки) для биохимического автоматического анализатора, объем 2 мл. </t>
  </si>
  <si>
    <t>TruLab Protein (белок) (Уровень 2)</t>
  </si>
  <si>
    <t xml:space="preserve">Описание изделия: Биохимический набор контрольной сыворотки для фотометрического количественного Trulab Protein Level 2. Калибратор для Trulab Protein Level 2 (в фасовках: 3x1 мл) определения на автоматических анализаторах серии Respons® TruLab Protein - это жидкий стабильный контроль на основе крови человека материал (плазма). Место хранения Неоткрытые и открытые флаконы TruLab Protein control должны хранить при 2 - 8 ° C. стабильность Неоткрытое: до конца указанного месяца истечения Открыт: минимум 12 недель для альбумина, C3c, C4, IgG, IgM,IgA, преальбумин и трансферрин и не менее 60 дней для всех другие аналиты. Прослеживаемость. Системные значения анализа могут измениться из-за изменений в прослеживаемости калибратора и / или изменениях в реагенте. На эффективность контроля это не влияет. разница в восстановлении вызвана только реагентом и / или калибратор соответствующей системы. </t>
  </si>
  <si>
    <t xml:space="preserve">TruLab L Level 1
Контрольная сыворотка L
</t>
  </si>
  <si>
    <t>Описание изделия: Биохимический набор контрольной сыворотки для фотометрического количественного TruLab L Level 1. Калибратор для TruLab L Level 1 (в фасовках: 3x3 мл) определения на автоматических анализаторах серии Respons® TruLab L - лиофилизированный контроль на основе крови человека материал (сыворотка) с добавками очищенного материала человека происхождение. Место хранения. Неоткрытые флаконы должны храниться при температуре 2 - 8 ° C. стабильность. Неоткрытое: до конца указанного месяца истечение. Срок годности компонентов после восстановления:–20 ° C       2–8 ° C      15–25 ° C</t>
  </si>
  <si>
    <t>Общий набор трубок</t>
  </si>
  <si>
    <t>Набор годового обслуживания, состоит из трубок внутри биохимического анализатора.</t>
  </si>
  <si>
    <t>Набор соединителей</t>
  </si>
  <si>
    <t>Наборы фитингов для соединения трубок</t>
  </si>
  <si>
    <t xml:space="preserve">Набор фильтров </t>
  </si>
  <si>
    <t>фильтра для очищения воды, 10 мкр</t>
  </si>
  <si>
    <t>10 мкр фильтр Cleaner набор</t>
  </si>
  <si>
    <t>10 мкр фильтр Cleaner набор фильтра с очистителем</t>
  </si>
  <si>
    <t>Мини вентиляторы</t>
  </si>
  <si>
    <t>Вентиляторы для охлаждения</t>
  </si>
  <si>
    <t>Приложение 1 к протоколу №17-а от 03.05.2023 г.</t>
  </si>
  <si>
    <t>Приложение 2 к протоколу №17-а от 03.05.2023 г.</t>
  </si>
  <si>
    <t>Заявка на участие в тендере</t>
  </si>
  <si>
    <t>Справка о государственной перерегистрации юридического лица</t>
  </si>
  <si>
    <t>Устав ТОО «ОрдаМед Шымкент»</t>
  </si>
  <si>
    <t>Изменения и дополнения в Устав ТОО «ОрдаМед Шымкент»</t>
  </si>
  <si>
    <t>Решение единственного участника ТОО «ОрдаМед Шымкент»</t>
  </si>
  <si>
    <t>Приказ о вступлении в должность Генерального директора ТОО «ОрдаМед Шымкент»</t>
  </si>
  <si>
    <t>Выписка о составе участников</t>
  </si>
  <si>
    <t>Талон о приеме уведомления о начале или прекращения осуществления деятельности по розничной реализации изделий медицинского назначения</t>
  </si>
  <si>
    <t>Талон о приеме уведомления о начале или прекращения осуществления деятельности по оптовой реализации медицинской техники</t>
  </si>
  <si>
    <t>Сведения об отсутствии (наличии) задолженности, учет по которым ведется в органах государственных доходов, по состоянию на 27.04.2023 г.</t>
  </si>
  <si>
    <t>Гарантийное письмо</t>
  </si>
  <si>
    <t>Письмо о сопутствующих услугах</t>
  </si>
  <si>
    <t>Ценовое предложение</t>
  </si>
  <si>
    <t>Техническая спецификация</t>
  </si>
  <si>
    <t>Регистрационное удостоверение</t>
  </si>
  <si>
    <t>Письмо по холодовой цепи</t>
  </si>
  <si>
    <t>Сертификат инженера</t>
  </si>
  <si>
    <t>Гарантийное обеспечение</t>
  </si>
  <si>
    <t>Техническая спецификация на электронном носителе</t>
  </si>
  <si>
    <t>Опись документов на электронном носителе</t>
  </si>
  <si>
    <t>1) ТОО «Ордамед Шымкент»</t>
  </si>
  <si>
    <t>Приложение 3 к протоколу итогов №17-а от 03.05.2023 г.</t>
  </si>
  <si>
    <t>ТОО «ОрдаМед Шымкент»</t>
  </si>
  <si>
    <t xml:space="preserve">Опись документов, прилагаемых к заявке потенциального поставщика </t>
  </si>
  <si>
    <t xml:space="preserve">Государственная Лицензия </t>
  </si>
  <si>
    <t xml:space="preserve"> Приложение к Государственной  Лицензии</t>
  </si>
  <si>
    <t>Устав ТОО «Аптека №5»</t>
  </si>
  <si>
    <t>Приказ о вступлении в должность директора ТОО «Аптека №5»</t>
  </si>
  <si>
    <t>Решение единственного участника ТОО «Аптека №5»</t>
  </si>
  <si>
    <t>Сертификат (GDP)</t>
  </si>
  <si>
    <t xml:space="preserve">Выписка о текущем составе участников или акционеров потенциального поставщика,влияющих на принятие решений исполнительным органом </t>
  </si>
  <si>
    <t>Талон о приеме уведомления о начале или прекращении осуществления деятельности или определенных действий</t>
  </si>
  <si>
    <t>Сведения об отсутствии (наличии) задолженности, учет по которым ведется в органах государственных доходов, по состоянию на 24.04.2023 г.</t>
  </si>
  <si>
    <t>Сопутствующие услуги</t>
  </si>
  <si>
    <t>Письмо-гарантия</t>
  </si>
  <si>
    <t xml:space="preserve"> Приложение к Регистрационное удостоверению</t>
  </si>
  <si>
    <t>Ценовые предложения по лотам№№1-54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</si>
</sst>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_-* #,##0.00\ _₸_-;\-* #,##0.00\ _₸_-;_-* &quot;-&quot;??\ _₸_-;_-@_-"/>
    <numFmt numFmtId="165" formatCode="_-* #,##0.00_р_._-;\-* #,##0.00_р_._-;_-* &quot;-&quot;??_р_._-;_-@_-"/>
    <numFmt numFmtId="166" formatCode="_-* #,##0.00\ _₽_-;\-* #,##0.00\ _₽_-;_-* &quot;-&quot;??\ _₽_-;_-@_-"/>
    <numFmt numFmtId="167" formatCode="_-* #,##0_р_._-;\-* #,##0_р_._-;_-* &quot;-&quot;??_р_._-;_-@_-"/>
    <numFmt numFmtId="168" formatCode="#,##0.00_ ;\-#,##0.00\ "/>
  </numFmts>
  <fonts count="42" x14ac:knownFonts="1">
    <font>
      <sz val="11"/>
      <color theme="1"/>
      <name val="Calibri"/>
      <family val="2"/>
      <scheme val="minor"/>
    </font>
    <font>
      <sz val="11"/>
      <color theme="1"/>
      <name val="Calibri"/>
      <family val="2"/>
      <charset val="204"/>
      <scheme val="minor"/>
    </font>
    <font>
      <sz val="11"/>
      <color theme="1"/>
      <name val="Calibri"/>
      <family val="2"/>
      <scheme val="minor"/>
    </font>
    <font>
      <i/>
      <sz val="10"/>
      <color rgb="FF000000"/>
      <name val="Times New Roman"/>
      <family val="1"/>
      <charset val="204"/>
    </font>
    <font>
      <b/>
      <sz val="10"/>
      <color rgb="FF000000"/>
      <name val="Times New Roman"/>
      <family val="1"/>
      <charset val="204"/>
    </font>
    <font>
      <sz val="12"/>
      <color theme="1"/>
      <name val="Times New Roman"/>
      <family val="1"/>
      <charset val="204"/>
    </font>
    <font>
      <sz val="8"/>
      <name val="Times New Roman"/>
      <family val="1"/>
      <charset val="204"/>
    </font>
    <font>
      <b/>
      <sz val="12"/>
      <color theme="1"/>
      <name val="Times New Roman"/>
      <family val="1"/>
      <charset val="204"/>
    </font>
    <font>
      <sz val="10"/>
      <color theme="1"/>
      <name val="Times New Roman"/>
      <family val="1"/>
      <charset val="204"/>
    </font>
    <font>
      <i/>
      <sz val="10"/>
      <color theme="1"/>
      <name val="Times New Roman"/>
      <family val="1"/>
      <charset val="204"/>
    </font>
    <font>
      <sz val="10"/>
      <name val="Arial Cyr"/>
      <charset val="204"/>
    </font>
    <font>
      <sz val="10"/>
      <name val="Arial"/>
      <family val="2"/>
      <charset val="204"/>
    </font>
    <font>
      <sz val="10"/>
      <name val="Helv"/>
    </font>
    <font>
      <b/>
      <sz val="8"/>
      <name val="Times New Roman"/>
      <family val="1"/>
      <charset val="204"/>
    </font>
    <font>
      <sz val="10"/>
      <color indexed="8"/>
      <name val="Arial"/>
      <family val="2"/>
      <charset val="204"/>
    </font>
    <font>
      <sz val="10"/>
      <name val="Arial"/>
      <family val="2"/>
    </font>
    <font>
      <sz val="11"/>
      <name val="Arial"/>
      <family val="2"/>
    </font>
    <font>
      <sz val="10"/>
      <color theme="1"/>
      <name val="Arial"/>
      <family val="2"/>
    </font>
    <font>
      <sz val="10"/>
      <color theme="0"/>
      <name val="Arial"/>
      <family val="2"/>
    </font>
    <font>
      <sz val="10"/>
      <color rgb="FF3F3F76"/>
      <name val="Arial"/>
      <family val="2"/>
    </font>
    <font>
      <b/>
      <sz val="10"/>
      <color rgb="FF3F3F3F"/>
      <name val="Arial"/>
      <family val="2"/>
    </font>
    <font>
      <b/>
      <sz val="10"/>
      <color rgb="FFFA7D00"/>
      <name val="Arial"/>
      <family val="2"/>
    </font>
    <font>
      <b/>
      <sz val="15"/>
      <color theme="3"/>
      <name val="Arial"/>
      <family val="2"/>
    </font>
    <font>
      <b/>
      <sz val="13"/>
      <color theme="3"/>
      <name val="Arial"/>
      <family val="2"/>
    </font>
    <font>
      <b/>
      <sz val="11"/>
      <color theme="3"/>
      <name val="Arial"/>
      <family val="2"/>
    </font>
    <font>
      <b/>
      <sz val="10"/>
      <color theme="1"/>
      <name val="Arial"/>
      <family val="2"/>
    </font>
    <font>
      <b/>
      <sz val="10"/>
      <color theme="0"/>
      <name val="Arial"/>
      <family val="2"/>
    </font>
    <font>
      <b/>
      <sz val="18"/>
      <color theme="3"/>
      <name val="Cambria"/>
      <family val="2"/>
      <scheme val="major"/>
    </font>
    <font>
      <sz val="10"/>
      <color rgb="FF9C6500"/>
      <name val="Arial"/>
      <family val="2"/>
    </font>
    <font>
      <sz val="10"/>
      <color theme="1"/>
      <name val="Calibri"/>
      <family val="2"/>
      <scheme val="minor"/>
    </font>
    <font>
      <sz val="10"/>
      <color rgb="FF9C0006"/>
      <name val="Arial"/>
      <family val="2"/>
    </font>
    <font>
      <i/>
      <sz val="10"/>
      <color rgb="FF7F7F7F"/>
      <name val="Arial"/>
      <family val="2"/>
    </font>
    <font>
      <sz val="10"/>
      <color rgb="FFFA7D00"/>
      <name val="Arial"/>
      <family val="2"/>
    </font>
    <font>
      <sz val="10"/>
      <color rgb="FFFF0000"/>
      <name val="Arial"/>
      <family val="2"/>
    </font>
    <font>
      <sz val="10"/>
      <color rgb="FF006100"/>
      <name val="Arial"/>
      <family val="2"/>
    </font>
    <font>
      <sz val="12"/>
      <color theme="1"/>
      <name val="Calibri"/>
      <family val="2"/>
      <scheme val="minor"/>
    </font>
    <font>
      <sz val="10"/>
      <color rgb="FF000000"/>
      <name val="Times New Roman"/>
      <family val="1"/>
      <charset val="204"/>
    </font>
    <font>
      <sz val="10"/>
      <name val="Times New Roman"/>
      <family val="1"/>
      <charset val="204"/>
    </font>
    <font>
      <sz val="10"/>
      <color indexed="8"/>
      <name val="Times New Roman"/>
      <family val="1"/>
      <charset val="204"/>
    </font>
    <font>
      <sz val="12"/>
      <color rgb="FF000000"/>
      <name val="Times New Roman"/>
      <family val="1"/>
      <charset val="204"/>
    </font>
    <font>
      <sz val="9"/>
      <color rgb="FF000000"/>
      <name val="Times New Roman"/>
      <family val="1"/>
      <charset val="204"/>
    </font>
    <font>
      <b/>
      <sz val="10"/>
      <name val="Times New Roman"/>
      <family val="1"/>
      <charset val="204"/>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bgColor indexed="64"/>
      </patternFill>
    </fill>
    <fill>
      <patternFill patternType="solid">
        <fgColor rgb="FFFFFFFF"/>
        <bgColor indexed="64"/>
      </patternFill>
    </fill>
  </fills>
  <borders count="12">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s>
  <cellStyleXfs count="65">
    <xf numFmtId="0" fontId="0" fillId="0" borderId="0"/>
    <xf numFmtId="0" fontId="1" fillId="0" borderId="0"/>
    <xf numFmtId="0" fontId="17" fillId="10" borderId="0" applyNumberFormat="0" applyBorder="0" applyAlignment="0" applyProtection="0"/>
    <xf numFmtId="0" fontId="17" fillId="14" borderId="0" applyNumberFormat="0" applyBorder="0" applyAlignment="0" applyProtection="0"/>
    <xf numFmtId="0" fontId="17" fillId="18" borderId="0" applyNumberFormat="0" applyBorder="0" applyAlignment="0" applyProtection="0"/>
    <xf numFmtId="0" fontId="17" fillId="22" borderId="0" applyNumberFormat="0" applyBorder="0" applyAlignment="0" applyProtection="0"/>
    <xf numFmtId="0" fontId="17" fillId="26" borderId="0" applyNumberFormat="0" applyBorder="0" applyAlignment="0" applyProtection="0"/>
    <xf numFmtId="0" fontId="17" fillId="30" borderId="0" applyNumberFormat="0" applyBorder="0" applyAlignment="0" applyProtection="0"/>
    <xf numFmtId="0" fontId="17" fillId="11" borderId="0" applyNumberFormat="0" applyBorder="0" applyAlignment="0" applyProtection="0"/>
    <xf numFmtId="0" fontId="17" fillId="15" borderId="0" applyNumberFormat="0" applyBorder="0" applyAlignment="0" applyProtection="0"/>
    <xf numFmtId="0" fontId="17" fillId="19" borderId="0" applyNumberFormat="0" applyBorder="0" applyAlignment="0" applyProtection="0"/>
    <xf numFmtId="0" fontId="17" fillId="23" borderId="0" applyNumberFormat="0" applyBorder="0" applyAlignment="0" applyProtection="0"/>
    <xf numFmtId="0" fontId="17" fillId="27" borderId="0" applyNumberFormat="0" applyBorder="0" applyAlignment="0" applyProtection="0"/>
    <xf numFmtId="0" fontId="17" fillId="31" borderId="0" applyNumberFormat="0" applyBorder="0" applyAlignment="0" applyProtection="0"/>
    <xf numFmtId="0" fontId="18" fillId="12" borderId="0" applyNumberFormat="0" applyBorder="0" applyAlignment="0" applyProtection="0"/>
    <xf numFmtId="0" fontId="18" fillId="16" borderId="0" applyNumberFormat="0" applyBorder="0" applyAlignment="0" applyProtection="0"/>
    <xf numFmtId="0" fontId="18" fillId="20" borderId="0" applyNumberFormat="0" applyBorder="0" applyAlignment="0" applyProtection="0"/>
    <xf numFmtId="0" fontId="18" fillId="24" borderId="0" applyNumberFormat="0" applyBorder="0" applyAlignment="0" applyProtection="0"/>
    <xf numFmtId="0" fontId="18" fillId="28" borderId="0" applyNumberFormat="0" applyBorder="0" applyAlignment="0" applyProtection="0"/>
    <xf numFmtId="0" fontId="18" fillId="32" borderId="0" applyNumberFormat="0" applyBorder="0" applyAlignment="0" applyProtection="0"/>
    <xf numFmtId="0" fontId="15" fillId="0" borderId="0"/>
    <xf numFmtId="0" fontId="15" fillId="0" borderId="0"/>
    <xf numFmtId="0" fontId="16" fillId="0" borderId="0"/>
    <xf numFmtId="0" fontId="15" fillId="0" borderId="0"/>
    <xf numFmtId="0" fontId="14" fillId="0" borderId="0"/>
    <xf numFmtId="0" fontId="18" fillId="9" borderId="0" applyNumberFormat="0" applyBorder="0" applyAlignment="0" applyProtection="0"/>
    <xf numFmtId="0" fontId="18" fillId="13" borderId="0" applyNumberFormat="0" applyBorder="0" applyAlignment="0" applyProtection="0"/>
    <xf numFmtId="0" fontId="18" fillId="17" borderId="0" applyNumberFormat="0" applyBorder="0" applyAlignment="0" applyProtection="0"/>
    <xf numFmtId="0" fontId="18" fillId="21" borderId="0" applyNumberFormat="0" applyBorder="0" applyAlignment="0" applyProtection="0"/>
    <xf numFmtId="0" fontId="18" fillId="25" borderId="0" applyNumberFormat="0" applyBorder="0" applyAlignment="0" applyProtection="0"/>
    <xf numFmtId="0" fontId="18" fillId="29" borderId="0" applyNumberFormat="0" applyBorder="0" applyAlignment="0" applyProtection="0"/>
    <xf numFmtId="0" fontId="19" fillId="5" borderId="4" applyNumberFormat="0" applyAlignment="0" applyProtection="0"/>
    <xf numFmtId="0" fontId="20" fillId="6" borderId="5" applyNumberFormat="0" applyAlignment="0" applyProtection="0"/>
    <xf numFmtId="0" fontId="21" fillId="6" borderId="4" applyNumberFormat="0" applyAlignment="0" applyProtection="0"/>
    <xf numFmtId="0" fontId="22" fillId="0" borderId="1" applyNumberFormat="0" applyFill="0" applyAlignment="0" applyProtection="0"/>
    <xf numFmtId="0" fontId="23" fillId="0" borderId="2" applyNumberFormat="0" applyFill="0" applyAlignment="0" applyProtection="0"/>
    <xf numFmtId="0" fontId="24" fillId="0" borderId="3" applyNumberFormat="0" applyFill="0" applyAlignment="0" applyProtection="0"/>
    <xf numFmtId="0" fontId="24" fillId="0" borderId="0" applyNumberFormat="0" applyFill="0" applyBorder="0" applyAlignment="0" applyProtection="0"/>
    <xf numFmtId="0" fontId="25" fillId="0" borderId="9" applyNumberFormat="0" applyFill="0" applyAlignment="0" applyProtection="0"/>
    <xf numFmtId="0" fontId="26" fillId="7" borderId="7" applyNumberFormat="0" applyAlignment="0" applyProtection="0"/>
    <xf numFmtId="0" fontId="27" fillId="0" borderId="0" applyNumberFormat="0" applyFill="0" applyBorder="0" applyAlignment="0" applyProtection="0"/>
    <xf numFmtId="0" fontId="28" fillId="4" borderId="0" applyNumberFormat="0" applyBorder="0" applyAlignment="0" applyProtection="0"/>
    <xf numFmtId="0" fontId="1" fillId="0" borderId="0">
      <alignment horizontal="center"/>
    </xf>
    <xf numFmtId="0" fontId="10" fillId="0" borderId="0"/>
    <xf numFmtId="0" fontId="11" fillId="0" borderId="0"/>
    <xf numFmtId="0" fontId="1" fillId="0" borderId="0">
      <alignment horizontal="center"/>
    </xf>
    <xf numFmtId="0" fontId="11" fillId="0" borderId="0"/>
    <xf numFmtId="0" fontId="1" fillId="0" borderId="0"/>
    <xf numFmtId="0" fontId="1" fillId="0" borderId="0"/>
    <xf numFmtId="0" fontId="2" fillId="0" borderId="0"/>
    <xf numFmtId="0" fontId="29" fillId="0" borderId="0"/>
    <xf numFmtId="0" fontId="1" fillId="0" borderId="0"/>
    <xf numFmtId="0" fontId="2" fillId="0" borderId="0"/>
    <xf numFmtId="0" fontId="30" fillId="3" borderId="0" applyNumberFormat="0" applyBorder="0" applyAlignment="0" applyProtection="0"/>
    <xf numFmtId="0" fontId="31" fillId="0" borderId="0" applyNumberFormat="0" applyFill="0" applyBorder="0" applyAlignment="0" applyProtection="0"/>
    <xf numFmtId="0" fontId="17" fillId="8" borderId="8" applyNumberFormat="0" applyFont="0" applyAlignment="0" applyProtection="0"/>
    <xf numFmtId="0" fontId="32" fillId="0" borderId="6" applyNumberFormat="0" applyFill="0" applyAlignment="0" applyProtection="0"/>
    <xf numFmtId="0" fontId="12" fillId="0" borderId="0"/>
    <xf numFmtId="0" fontId="33" fillId="0" borderId="0" applyNumberForma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6" fontId="2" fillId="0" borderId="0" applyFont="0" applyFill="0" applyBorder="0" applyAlignment="0" applyProtection="0"/>
    <xf numFmtId="164" fontId="2" fillId="0" borderId="0" applyFont="0" applyFill="0" applyBorder="0" applyAlignment="0" applyProtection="0"/>
    <xf numFmtId="0" fontId="34" fillId="2" borderId="0" applyNumberFormat="0" applyBorder="0" applyAlignment="0" applyProtection="0"/>
    <xf numFmtId="164" fontId="2" fillId="0" borderId="0" applyFont="0" applyFill="0" applyBorder="0" applyAlignment="0" applyProtection="0"/>
  </cellStyleXfs>
  <cellXfs count="53">
    <xf numFmtId="0" fontId="0" fillId="0" borderId="0" xfId="0"/>
    <xf numFmtId="0" fontId="4" fillId="0" borderId="10" xfId="0" applyFont="1" applyBorder="1" applyAlignment="1">
      <alignment horizontal="center" vertical="center" wrapText="1"/>
    </xf>
    <xf numFmtId="0" fontId="13" fillId="33" borderId="10" xfId="42" applyFont="1" applyFill="1" applyBorder="1" applyAlignment="1">
      <alignment horizontal="center" vertical="center" wrapText="1"/>
    </xf>
    <xf numFmtId="0" fontId="6" fillId="0" borderId="0" xfId="0" applyFont="1" applyAlignment="1">
      <alignment horizontal="center" vertical="center" wrapText="1"/>
    </xf>
    <xf numFmtId="0" fontId="6" fillId="0" borderId="0" xfId="0" applyFont="1" applyAlignment="1">
      <alignment vertical="center" wrapText="1"/>
    </xf>
    <xf numFmtId="167" fontId="6" fillId="0" borderId="0" xfId="60" applyNumberFormat="1" applyFont="1" applyFill="1" applyAlignment="1" applyProtection="1">
      <alignment horizontal="center" vertical="center" wrapText="1"/>
    </xf>
    <xf numFmtId="165" fontId="6" fillId="0" borderId="0" xfId="60" applyFont="1" applyFill="1" applyAlignment="1" applyProtection="1">
      <alignment horizontal="center" vertical="center" wrapText="1"/>
    </xf>
    <xf numFmtId="0" fontId="13" fillId="33" borderId="0" xfId="0" applyFont="1" applyFill="1" applyAlignment="1">
      <alignment vertical="center" wrapText="1"/>
    </xf>
    <xf numFmtId="0" fontId="6" fillId="0" borderId="0" xfId="0" applyFont="1" applyAlignment="1">
      <alignment wrapText="1"/>
    </xf>
    <xf numFmtId="167" fontId="6" fillId="0" borderId="0" xfId="60" applyNumberFormat="1" applyFont="1" applyAlignment="1">
      <alignment horizontal="center" wrapText="1"/>
    </xf>
    <xf numFmtId="165" fontId="6" fillId="0" borderId="0" xfId="60" applyFont="1" applyAlignment="1">
      <alignment wrapText="1"/>
    </xf>
    <xf numFmtId="0" fontId="6" fillId="0" borderId="0" xfId="0" applyFont="1" applyAlignment="1">
      <alignment vertical="center"/>
    </xf>
    <xf numFmtId="0" fontId="7" fillId="0" borderId="0" xfId="0" applyFont="1"/>
    <xf numFmtId="0" fontId="35" fillId="0" borderId="0" xfId="0" applyFont="1"/>
    <xf numFmtId="0" fontId="8" fillId="0" borderId="0" xfId="0" applyFont="1"/>
    <xf numFmtId="0" fontId="8" fillId="0" borderId="0" xfId="0" applyFont="1" applyAlignment="1">
      <alignment vertical="center"/>
    </xf>
    <xf numFmtId="168" fontId="8" fillId="33" borderId="10" xfId="64" applyNumberFormat="1" applyFont="1" applyFill="1" applyBorder="1" applyAlignment="1">
      <alignment horizontal="center" vertical="center"/>
    </xf>
    <xf numFmtId="0" fontId="38" fillId="33" borderId="10" xfId="0" applyFont="1" applyFill="1" applyBorder="1" applyAlignment="1">
      <alignment horizontal="center" vertical="center"/>
    </xf>
    <xf numFmtId="4" fontId="8" fillId="0" borderId="10" xfId="0" applyNumberFormat="1" applyFont="1" applyBorder="1" applyAlignment="1">
      <alignment horizontal="center" vertical="center" wrapText="1"/>
    </xf>
    <xf numFmtId="0" fontId="40" fillId="0" borderId="10" xfId="0" applyFont="1" applyBorder="1" applyAlignment="1">
      <alignment horizontal="center" vertical="center" wrapText="1"/>
    </xf>
    <xf numFmtId="0" fontId="8" fillId="0" borderId="10" xfId="0" applyFont="1" applyBorder="1" applyAlignment="1">
      <alignment vertical="center" wrapText="1"/>
    </xf>
    <xf numFmtId="0" fontId="36" fillId="0" borderId="10" xfId="0" applyFont="1" applyBorder="1" applyAlignment="1">
      <alignment vertical="center" wrapText="1"/>
    </xf>
    <xf numFmtId="0" fontId="13" fillId="0" borderId="10" xfId="0" applyFont="1" applyBorder="1" applyAlignment="1">
      <alignment horizontal="left" vertical="center" wrapText="1"/>
    </xf>
    <xf numFmtId="165" fontId="13" fillId="0" borderId="10" xfId="60" applyFont="1" applyBorder="1" applyAlignment="1">
      <alignment wrapText="1"/>
    </xf>
    <xf numFmtId="0" fontId="13" fillId="0" borderId="10" xfId="0" applyFont="1" applyBorder="1" applyAlignment="1">
      <alignment wrapText="1"/>
    </xf>
    <xf numFmtId="167" fontId="13" fillId="0" borderId="10" xfId="60" applyNumberFormat="1" applyFont="1" applyBorder="1" applyAlignment="1">
      <alignment horizontal="center" wrapText="1"/>
    </xf>
    <xf numFmtId="0" fontId="13" fillId="0" borderId="0" xfId="0" applyFont="1" applyAlignment="1">
      <alignment wrapText="1"/>
    </xf>
    <xf numFmtId="0" fontId="6" fillId="33" borderId="0" xfId="0" applyFont="1" applyFill="1" applyAlignment="1">
      <alignment horizontal="center" vertical="center" wrapText="1"/>
    </xf>
    <xf numFmtId="0" fontId="13" fillId="33" borderId="10" xfId="0" applyFont="1" applyFill="1" applyBorder="1" applyAlignment="1">
      <alignment horizontal="center" vertical="center" wrapText="1"/>
    </xf>
    <xf numFmtId="0" fontId="0" fillId="33" borderId="0" xfId="0" applyFill="1"/>
    <xf numFmtId="0" fontId="41" fillId="0" borderId="0" xfId="0" applyFont="1" applyAlignment="1">
      <alignment vertical="center" wrapText="1"/>
    </xf>
    <xf numFmtId="165" fontId="37" fillId="0" borderId="0" xfId="60" applyFont="1" applyFill="1" applyAlignment="1" applyProtection="1">
      <alignment horizontal="center" vertical="center" wrapText="1"/>
    </xf>
    <xf numFmtId="165" fontId="41" fillId="33" borderId="10" xfId="60" applyFont="1" applyFill="1" applyBorder="1" applyAlignment="1" applyProtection="1">
      <alignment horizontal="center" vertical="center" wrapText="1"/>
    </xf>
    <xf numFmtId="0" fontId="41" fillId="33" borderId="10" xfId="42" applyFont="1" applyFill="1" applyBorder="1" applyAlignment="1">
      <alignment horizontal="center" vertical="center" wrapText="1"/>
    </xf>
    <xf numFmtId="168" fontId="37" fillId="0" borderId="10" xfId="64" applyNumberFormat="1" applyFont="1" applyBorder="1" applyAlignment="1">
      <alignment horizontal="center" vertical="center" wrapText="1"/>
    </xf>
    <xf numFmtId="165" fontId="41" fillId="0" borderId="10" xfId="60" applyFont="1" applyBorder="1" applyAlignment="1">
      <alignment wrapText="1"/>
    </xf>
    <xf numFmtId="165" fontId="37" fillId="0" borderId="0" xfId="60" applyFont="1" applyAlignment="1">
      <alignment wrapText="1"/>
    </xf>
    <xf numFmtId="0" fontId="29" fillId="0" borderId="0" xfId="0" applyFont="1"/>
    <xf numFmtId="0" fontId="41" fillId="33" borderId="0" xfId="0" applyFont="1" applyFill="1" applyAlignment="1">
      <alignment vertical="center" wrapText="1"/>
    </xf>
    <xf numFmtId="0" fontId="5" fillId="0" borderId="0" xfId="0" applyFont="1" applyAlignment="1">
      <alignment vertical="center"/>
    </xf>
    <xf numFmtId="0" fontId="6" fillId="33" borderId="0" xfId="0" applyFont="1" applyFill="1" applyAlignment="1">
      <alignment horizontal="right" vertical="center"/>
    </xf>
    <xf numFmtId="4" fontId="8" fillId="0" borderId="0" xfId="0" applyNumberFormat="1" applyFont="1" applyAlignment="1">
      <alignment horizontal="center" vertical="center" wrapText="1"/>
    </xf>
    <xf numFmtId="0" fontId="36" fillId="0" borderId="10" xfId="0" applyFont="1" applyBorder="1" applyAlignment="1">
      <alignment horizontal="left" vertical="top" wrapText="1"/>
    </xf>
    <xf numFmtId="0" fontId="8" fillId="0" borderId="10" xfId="0" applyFont="1" applyBorder="1" applyAlignment="1">
      <alignment horizontal="center" vertical="center" wrapText="1"/>
    </xf>
    <xf numFmtId="4" fontId="36" fillId="0" borderId="0" xfId="0" applyNumberFormat="1" applyFont="1" applyAlignment="1">
      <alignment horizontal="center" vertical="center" wrapText="1"/>
    </xf>
    <xf numFmtId="0" fontId="8" fillId="34" borderId="10" xfId="0" applyFont="1" applyFill="1" applyBorder="1" applyAlignment="1">
      <alignment horizontal="left" vertical="center" wrapText="1"/>
    </xf>
    <xf numFmtId="0" fontId="36" fillId="34" borderId="10" xfId="0" applyFont="1" applyFill="1" applyBorder="1" applyAlignment="1">
      <alignment horizontal="left" vertical="center" wrapText="1"/>
    </xf>
    <xf numFmtId="0" fontId="3" fillId="0" borderId="11" xfId="0" applyFont="1" applyBorder="1" applyAlignment="1">
      <alignment horizontal="right"/>
    </xf>
    <xf numFmtId="0" fontId="9" fillId="0" borderId="0" xfId="0" applyFont="1" applyAlignment="1">
      <alignment horizontal="right" wrapText="1"/>
    </xf>
    <xf numFmtId="0" fontId="9" fillId="0" borderId="0" xfId="0" applyFont="1" applyAlignment="1">
      <alignment horizontal="right"/>
    </xf>
    <xf numFmtId="165" fontId="41" fillId="33" borderId="10" xfId="60" applyFont="1" applyFill="1" applyBorder="1" applyAlignment="1" applyProtection="1">
      <alignment horizontal="center" vertical="center" wrapText="1"/>
    </xf>
    <xf numFmtId="0" fontId="41" fillId="33" borderId="10" xfId="42" applyFont="1" applyFill="1" applyBorder="1" applyAlignment="1">
      <alignment horizontal="center" vertical="center" wrapText="1"/>
    </xf>
    <xf numFmtId="167" fontId="41" fillId="33" borderId="10" xfId="60" applyNumberFormat="1" applyFont="1" applyFill="1" applyBorder="1" applyAlignment="1" applyProtection="1">
      <alignment horizontal="center" vertical="center" wrapText="1"/>
    </xf>
  </cellXfs>
  <cellStyles count="65">
    <cellStyle name="20% - Акцент1 2" xfId="2" xr:uid="{00000000-0005-0000-0000-000000000000}"/>
    <cellStyle name="20% - Акцент2 2" xfId="3" xr:uid="{00000000-0005-0000-0000-000001000000}"/>
    <cellStyle name="20% - Акцент3 2" xfId="4" xr:uid="{00000000-0005-0000-0000-000002000000}"/>
    <cellStyle name="20% - Акцент4 2" xfId="5" xr:uid="{00000000-0005-0000-0000-000003000000}"/>
    <cellStyle name="20% - Акцент5 2" xfId="6" xr:uid="{00000000-0005-0000-0000-000004000000}"/>
    <cellStyle name="20% - Акцент6 2" xfId="7" xr:uid="{00000000-0005-0000-0000-000005000000}"/>
    <cellStyle name="40% - Акцент1 2" xfId="8" xr:uid="{00000000-0005-0000-0000-000006000000}"/>
    <cellStyle name="40% - Акцент2 2" xfId="9" xr:uid="{00000000-0005-0000-0000-000007000000}"/>
    <cellStyle name="40% - Акцент3 2" xfId="10" xr:uid="{00000000-0005-0000-0000-000008000000}"/>
    <cellStyle name="40% - Акцент4 2" xfId="11" xr:uid="{00000000-0005-0000-0000-000009000000}"/>
    <cellStyle name="40% - Акцент5 2" xfId="12" xr:uid="{00000000-0005-0000-0000-00000A000000}"/>
    <cellStyle name="40% - Акцент6 2" xfId="13" xr:uid="{00000000-0005-0000-0000-00000B000000}"/>
    <cellStyle name="60% - Акцент1 2" xfId="14" xr:uid="{00000000-0005-0000-0000-00000C000000}"/>
    <cellStyle name="60% - Акцент2 2" xfId="15" xr:uid="{00000000-0005-0000-0000-00000D000000}"/>
    <cellStyle name="60% - Акцент3 2" xfId="16" xr:uid="{00000000-0005-0000-0000-00000E000000}"/>
    <cellStyle name="60% - Акцент4 2" xfId="17" xr:uid="{00000000-0005-0000-0000-00000F000000}"/>
    <cellStyle name="60% - Акцент5 2" xfId="18" xr:uid="{00000000-0005-0000-0000-000010000000}"/>
    <cellStyle name="60% - Акцент6 2" xfId="19" xr:uid="{00000000-0005-0000-0000-000011000000}"/>
    <cellStyle name="Normal 2" xfId="20" xr:uid="{00000000-0005-0000-0000-000012000000}"/>
    <cellStyle name="Normal 3" xfId="21" xr:uid="{00000000-0005-0000-0000-000013000000}"/>
    <cellStyle name="Normal_Sheet1" xfId="22" xr:uid="{00000000-0005-0000-0000-000014000000}"/>
    <cellStyle name="Standard 2" xfId="23" xr:uid="{00000000-0005-0000-0000-000015000000}"/>
    <cellStyle name="Standard_Tabelle1" xfId="24" xr:uid="{00000000-0005-0000-0000-000016000000}"/>
    <cellStyle name="Акцент1 2" xfId="25" xr:uid="{00000000-0005-0000-0000-000017000000}"/>
    <cellStyle name="Акцент2 2" xfId="26" xr:uid="{00000000-0005-0000-0000-000018000000}"/>
    <cellStyle name="Акцент3 2" xfId="27" xr:uid="{00000000-0005-0000-0000-000019000000}"/>
    <cellStyle name="Акцент4 2" xfId="28" xr:uid="{00000000-0005-0000-0000-00001A000000}"/>
    <cellStyle name="Акцент5 2" xfId="29" xr:uid="{00000000-0005-0000-0000-00001B000000}"/>
    <cellStyle name="Акцент6 2" xfId="30" xr:uid="{00000000-0005-0000-0000-00001C000000}"/>
    <cellStyle name="Ввод  2" xfId="31" xr:uid="{00000000-0005-0000-0000-00001D000000}"/>
    <cellStyle name="Вывод 2" xfId="32" xr:uid="{00000000-0005-0000-0000-00001E000000}"/>
    <cellStyle name="Вычисление 2" xfId="33" xr:uid="{00000000-0005-0000-0000-00001F000000}"/>
    <cellStyle name="Заголовок 1 2" xfId="34" xr:uid="{00000000-0005-0000-0000-000020000000}"/>
    <cellStyle name="Заголовок 2 2" xfId="35" xr:uid="{00000000-0005-0000-0000-000021000000}"/>
    <cellStyle name="Заголовок 3 2" xfId="36" xr:uid="{00000000-0005-0000-0000-000022000000}"/>
    <cellStyle name="Заголовок 4 2" xfId="37" xr:uid="{00000000-0005-0000-0000-000023000000}"/>
    <cellStyle name="Итог 2" xfId="38" xr:uid="{00000000-0005-0000-0000-000024000000}"/>
    <cellStyle name="Контрольная ячейка 2" xfId="39" xr:uid="{00000000-0005-0000-0000-000025000000}"/>
    <cellStyle name="Название 2" xfId="40" xr:uid="{00000000-0005-0000-0000-000026000000}"/>
    <cellStyle name="Нейтральный 2" xfId="41" xr:uid="{00000000-0005-0000-0000-000027000000}"/>
    <cellStyle name="Обычный" xfId="0" builtinId="0"/>
    <cellStyle name="Обычный 2" xfId="42" xr:uid="{00000000-0005-0000-0000-000029000000}"/>
    <cellStyle name="Обычный 2 16" xfId="43" xr:uid="{00000000-0005-0000-0000-00002A000000}"/>
    <cellStyle name="Обычный 2 2" xfId="44" xr:uid="{00000000-0005-0000-0000-00002B000000}"/>
    <cellStyle name="Обычный 2 3" xfId="45" xr:uid="{00000000-0005-0000-0000-00002C000000}"/>
    <cellStyle name="Обычный 2 3 2" xfId="46" xr:uid="{00000000-0005-0000-0000-00002D000000}"/>
    <cellStyle name="Обычный 3" xfId="47" xr:uid="{00000000-0005-0000-0000-00002E000000}"/>
    <cellStyle name="Обычный 3 2" xfId="48" xr:uid="{00000000-0005-0000-0000-00002F000000}"/>
    <cellStyle name="Обычный 4" xfId="49" xr:uid="{00000000-0005-0000-0000-000030000000}"/>
    <cellStyle name="Обычный 5" xfId="50" xr:uid="{00000000-0005-0000-0000-000031000000}"/>
    <cellStyle name="Обычный 5 2" xfId="51" xr:uid="{00000000-0005-0000-0000-000032000000}"/>
    <cellStyle name="Обычный 6" xfId="52" xr:uid="{00000000-0005-0000-0000-000033000000}"/>
    <cellStyle name="Обычный 7" xfId="1" xr:uid="{00000000-0005-0000-0000-000034000000}"/>
    <cellStyle name="Плохой 2" xfId="53" xr:uid="{00000000-0005-0000-0000-000035000000}"/>
    <cellStyle name="Пояснение 2" xfId="54" xr:uid="{00000000-0005-0000-0000-000036000000}"/>
    <cellStyle name="Примечание 2" xfId="55" xr:uid="{00000000-0005-0000-0000-000037000000}"/>
    <cellStyle name="Связанная ячейка 2" xfId="56" xr:uid="{00000000-0005-0000-0000-000038000000}"/>
    <cellStyle name="Стиль 1" xfId="57" xr:uid="{00000000-0005-0000-0000-000039000000}"/>
    <cellStyle name="Текст предупреждения 2" xfId="58" xr:uid="{00000000-0005-0000-0000-00003A000000}"/>
    <cellStyle name="Финансовый" xfId="64" builtinId="3"/>
    <cellStyle name="Финансовый 2" xfId="60" xr:uid="{00000000-0005-0000-0000-00003C000000}"/>
    <cellStyle name="Финансовый 2 2" xfId="61" xr:uid="{00000000-0005-0000-0000-00003D000000}"/>
    <cellStyle name="Финансовый 3" xfId="62" xr:uid="{00000000-0005-0000-0000-00003E000000}"/>
    <cellStyle name="Финансовый 4" xfId="59" xr:uid="{00000000-0005-0000-0000-00003F000000}"/>
    <cellStyle name="Хороший 2" xfId="63" xr:uid="{00000000-0005-0000-0000-00004000000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P75"/>
  <sheetViews>
    <sheetView tabSelected="1" zoomScaleNormal="100" workbookViewId="0">
      <selection sqref="A1:G1"/>
    </sheetView>
  </sheetViews>
  <sheetFormatPr defaultRowHeight="15" x14ac:dyDescent="0.25"/>
  <cols>
    <col min="1" max="1" width="4.28515625" customWidth="1"/>
    <col min="2" max="2" width="16.5703125" customWidth="1"/>
    <col min="3" max="3" width="126.140625" customWidth="1"/>
    <col min="4" max="4" width="8.28515625" bestFit="1" customWidth="1"/>
    <col min="5" max="5" width="7" bestFit="1" customWidth="1"/>
    <col min="6" max="6" width="12.140625" customWidth="1"/>
    <col min="7" max="7" width="13.28515625" customWidth="1"/>
  </cols>
  <sheetData>
    <row r="1" spans="1:7" x14ac:dyDescent="0.25">
      <c r="A1" s="47" t="s">
        <v>139</v>
      </c>
      <c r="B1" s="47"/>
      <c r="C1" s="47"/>
      <c r="D1" s="47"/>
      <c r="E1" s="47"/>
      <c r="F1" s="47"/>
      <c r="G1" s="47"/>
    </row>
    <row r="2" spans="1:7" ht="38.25" x14ac:dyDescent="0.25">
      <c r="A2" s="1" t="s">
        <v>0</v>
      </c>
      <c r="B2" s="1" t="s">
        <v>1</v>
      </c>
      <c r="C2" s="1" t="s">
        <v>2</v>
      </c>
      <c r="D2" s="1" t="s">
        <v>3</v>
      </c>
      <c r="E2" s="1" t="s">
        <v>4</v>
      </c>
      <c r="F2" s="1" t="s">
        <v>5</v>
      </c>
      <c r="G2" s="1" t="s">
        <v>6</v>
      </c>
    </row>
    <row r="3" spans="1:7" x14ac:dyDescent="0.25">
      <c r="A3" s="1">
        <v>1</v>
      </c>
      <c r="B3" s="1">
        <v>2</v>
      </c>
      <c r="C3" s="1">
        <v>3</v>
      </c>
      <c r="D3" s="1">
        <v>4</v>
      </c>
      <c r="E3" s="1">
        <v>5</v>
      </c>
      <c r="F3" s="1">
        <v>6</v>
      </c>
      <c r="G3" s="1">
        <v>7</v>
      </c>
    </row>
    <row r="4" spans="1:7" ht="63.75" x14ac:dyDescent="0.25">
      <c r="A4" s="17">
        <v>1</v>
      </c>
      <c r="B4" s="42" t="s">
        <v>21</v>
      </c>
      <c r="C4" s="42" t="s">
        <v>22</v>
      </c>
      <c r="D4" s="43" t="s">
        <v>17</v>
      </c>
      <c r="E4" s="18">
        <v>20</v>
      </c>
      <c r="F4" s="18">
        <v>98280</v>
      </c>
      <c r="G4" s="18">
        <f t="shared" ref="G4:G62" si="0">E4*F4</f>
        <v>1965600</v>
      </c>
    </row>
    <row r="5" spans="1:7" ht="76.5" x14ac:dyDescent="0.25">
      <c r="A5" s="17">
        <v>2</v>
      </c>
      <c r="B5" s="42" t="s">
        <v>23</v>
      </c>
      <c r="C5" s="42" t="s">
        <v>24</v>
      </c>
      <c r="D5" s="43" t="s">
        <v>17</v>
      </c>
      <c r="E5" s="18">
        <v>50</v>
      </c>
      <c r="F5" s="18">
        <v>110760</v>
      </c>
      <c r="G5" s="18">
        <f t="shared" si="0"/>
        <v>5538000</v>
      </c>
    </row>
    <row r="6" spans="1:7" ht="76.5" x14ac:dyDescent="0.25">
      <c r="A6" s="17">
        <v>3</v>
      </c>
      <c r="B6" s="42" t="s">
        <v>25</v>
      </c>
      <c r="C6" s="42" t="s">
        <v>26</v>
      </c>
      <c r="D6" s="43" t="s">
        <v>17</v>
      </c>
      <c r="E6" s="18">
        <v>25</v>
      </c>
      <c r="F6" s="18">
        <v>91200</v>
      </c>
      <c r="G6" s="18">
        <f t="shared" si="0"/>
        <v>2280000</v>
      </c>
    </row>
    <row r="7" spans="1:7" ht="102" x14ac:dyDescent="0.25">
      <c r="A7" s="17">
        <v>4</v>
      </c>
      <c r="B7" s="42" t="s">
        <v>27</v>
      </c>
      <c r="C7" s="42" t="s">
        <v>28</v>
      </c>
      <c r="D7" s="43" t="s">
        <v>17</v>
      </c>
      <c r="E7" s="18">
        <v>18</v>
      </c>
      <c r="F7" s="18">
        <v>28680</v>
      </c>
      <c r="G7" s="18">
        <f t="shared" si="0"/>
        <v>516240</v>
      </c>
    </row>
    <row r="8" spans="1:7" ht="89.25" x14ac:dyDescent="0.25">
      <c r="A8" s="17">
        <v>5</v>
      </c>
      <c r="B8" s="42" t="s">
        <v>29</v>
      </c>
      <c r="C8" s="42" t="s">
        <v>30</v>
      </c>
      <c r="D8" s="43" t="s">
        <v>17</v>
      </c>
      <c r="E8" s="18">
        <v>50</v>
      </c>
      <c r="F8" s="18">
        <v>34680</v>
      </c>
      <c r="G8" s="18">
        <f t="shared" si="0"/>
        <v>1734000</v>
      </c>
    </row>
    <row r="9" spans="1:7" ht="102" x14ac:dyDescent="0.25">
      <c r="A9" s="17">
        <v>6</v>
      </c>
      <c r="B9" s="42" t="s">
        <v>31</v>
      </c>
      <c r="C9" s="42" t="s">
        <v>32</v>
      </c>
      <c r="D9" s="43" t="s">
        <v>17</v>
      </c>
      <c r="E9" s="18">
        <v>60</v>
      </c>
      <c r="F9" s="18">
        <v>34680</v>
      </c>
      <c r="G9" s="18">
        <f t="shared" si="0"/>
        <v>2080800</v>
      </c>
    </row>
    <row r="10" spans="1:7" ht="76.5" x14ac:dyDescent="0.25">
      <c r="A10" s="17">
        <v>7</v>
      </c>
      <c r="B10" s="42" t="s">
        <v>33</v>
      </c>
      <c r="C10" s="42" t="s">
        <v>34</v>
      </c>
      <c r="D10" s="43" t="s">
        <v>17</v>
      </c>
      <c r="E10" s="18">
        <v>65</v>
      </c>
      <c r="F10" s="18">
        <v>25320</v>
      </c>
      <c r="G10" s="18">
        <f t="shared" si="0"/>
        <v>1645800</v>
      </c>
    </row>
    <row r="11" spans="1:7" ht="76.5" x14ac:dyDescent="0.25">
      <c r="A11" s="17">
        <v>8</v>
      </c>
      <c r="B11" s="42" t="s">
        <v>35</v>
      </c>
      <c r="C11" s="42" t="s">
        <v>36</v>
      </c>
      <c r="D11" s="43" t="s">
        <v>17</v>
      </c>
      <c r="E11" s="18">
        <v>25</v>
      </c>
      <c r="F11" s="18">
        <v>54120</v>
      </c>
      <c r="G11" s="18">
        <f t="shared" si="0"/>
        <v>1353000</v>
      </c>
    </row>
    <row r="12" spans="1:7" ht="89.25" x14ac:dyDescent="0.25">
      <c r="A12" s="17">
        <v>9</v>
      </c>
      <c r="B12" s="42" t="s">
        <v>37</v>
      </c>
      <c r="C12" s="42" t="s">
        <v>38</v>
      </c>
      <c r="D12" s="43" t="s">
        <v>17</v>
      </c>
      <c r="E12" s="18">
        <v>75</v>
      </c>
      <c r="F12" s="18">
        <v>18360</v>
      </c>
      <c r="G12" s="18">
        <f t="shared" si="0"/>
        <v>1377000</v>
      </c>
    </row>
    <row r="13" spans="1:7" ht="127.5" x14ac:dyDescent="0.25">
      <c r="A13" s="17">
        <v>10</v>
      </c>
      <c r="B13" s="42" t="s">
        <v>39</v>
      </c>
      <c r="C13" s="42" t="s">
        <v>40</v>
      </c>
      <c r="D13" s="43" t="s">
        <v>17</v>
      </c>
      <c r="E13" s="18">
        <v>4</v>
      </c>
      <c r="F13" s="18">
        <v>16320</v>
      </c>
      <c r="G13" s="18">
        <f t="shared" si="0"/>
        <v>65280</v>
      </c>
    </row>
    <row r="14" spans="1:7" ht="89.25" x14ac:dyDescent="0.25">
      <c r="A14" s="17">
        <v>11</v>
      </c>
      <c r="B14" s="42" t="s">
        <v>41</v>
      </c>
      <c r="C14" s="42" t="s">
        <v>42</v>
      </c>
      <c r="D14" s="43" t="s">
        <v>17</v>
      </c>
      <c r="E14" s="18">
        <v>10</v>
      </c>
      <c r="F14" s="18">
        <v>25680</v>
      </c>
      <c r="G14" s="18">
        <f t="shared" si="0"/>
        <v>256800</v>
      </c>
    </row>
    <row r="15" spans="1:7" ht="76.5" x14ac:dyDescent="0.25">
      <c r="A15" s="17">
        <v>12</v>
      </c>
      <c r="B15" s="42" t="s">
        <v>43</v>
      </c>
      <c r="C15" s="42" t="s">
        <v>44</v>
      </c>
      <c r="D15" s="43" t="s">
        <v>17</v>
      </c>
      <c r="E15" s="18">
        <v>80</v>
      </c>
      <c r="F15" s="18">
        <v>12240</v>
      </c>
      <c r="G15" s="18">
        <f t="shared" si="0"/>
        <v>979200</v>
      </c>
    </row>
    <row r="16" spans="1:7" ht="25.5" x14ac:dyDescent="0.25">
      <c r="A16" s="17">
        <v>13</v>
      </c>
      <c r="B16" s="42" t="s">
        <v>43</v>
      </c>
      <c r="C16" s="42" t="s">
        <v>45</v>
      </c>
      <c r="D16" s="43" t="s">
        <v>17</v>
      </c>
      <c r="E16" s="18">
        <v>2</v>
      </c>
      <c r="F16" s="18">
        <v>16320</v>
      </c>
      <c r="G16" s="18">
        <f t="shared" si="0"/>
        <v>32640</v>
      </c>
    </row>
    <row r="17" spans="1:7" ht="76.5" x14ac:dyDescent="0.25">
      <c r="A17" s="17">
        <v>14</v>
      </c>
      <c r="B17" s="42" t="s">
        <v>46</v>
      </c>
      <c r="C17" s="42" t="s">
        <v>47</v>
      </c>
      <c r="D17" s="43" t="s">
        <v>17</v>
      </c>
      <c r="E17" s="18">
        <v>4</v>
      </c>
      <c r="F17" s="18">
        <v>111480</v>
      </c>
      <c r="G17" s="18">
        <f t="shared" si="0"/>
        <v>445920</v>
      </c>
    </row>
    <row r="18" spans="1:7" ht="76.5" x14ac:dyDescent="0.25">
      <c r="A18" s="17">
        <v>15</v>
      </c>
      <c r="B18" s="42" t="s">
        <v>48</v>
      </c>
      <c r="C18" s="42" t="s">
        <v>49</v>
      </c>
      <c r="D18" s="43" t="s">
        <v>17</v>
      </c>
      <c r="E18" s="18">
        <v>75</v>
      </c>
      <c r="F18" s="18">
        <v>34680</v>
      </c>
      <c r="G18" s="18">
        <f t="shared" si="0"/>
        <v>2601000</v>
      </c>
    </row>
    <row r="19" spans="1:7" ht="76.5" x14ac:dyDescent="0.25">
      <c r="A19" s="17">
        <v>16</v>
      </c>
      <c r="B19" s="42" t="s">
        <v>50</v>
      </c>
      <c r="C19" s="42" t="s">
        <v>51</v>
      </c>
      <c r="D19" s="43" t="s">
        <v>17</v>
      </c>
      <c r="E19" s="18">
        <v>60</v>
      </c>
      <c r="F19" s="18">
        <v>24360</v>
      </c>
      <c r="G19" s="18">
        <f t="shared" si="0"/>
        <v>1461600</v>
      </c>
    </row>
    <row r="20" spans="1:7" ht="102" x14ac:dyDescent="0.25">
      <c r="A20" s="17">
        <v>17</v>
      </c>
      <c r="B20" s="42" t="s">
        <v>52</v>
      </c>
      <c r="C20" s="42" t="s">
        <v>53</v>
      </c>
      <c r="D20" s="43" t="s">
        <v>17</v>
      </c>
      <c r="E20" s="18">
        <v>4</v>
      </c>
      <c r="F20" s="18">
        <v>41280</v>
      </c>
      <c r="G20" s="18">
        <f t="shared" si="0"/>
        <v>165120</v>
      </c>
    </row>
    <row r="21" spans="1:7" ht="63.75" x14ac:dyDescent="0.25">
      <c r="A21" s="17">
        <v>18</v>
      </c>
      <c r="B21" s="42" t="s">
        <v>54</v>
      </c>
      <c r="C21" s="42" t="s">
        <v>55</v>
      </c>
      <c r="D21" s="43" t="s">
        <v>17</v>
      </c>
      <c r="E21" s="18">
        <v>5</v>
      </c>
      <c r="F21" s="18">
        <v>43200</v>
      </c>
      <c r="G21" s="18">
        <f t="shared" si="0"/>
        <v>216000</v>
      </c>
    </row>
    <row r="22" spans="1:7" ht="89.25" x14ac:dyDescent="0.25">
      <c r="A22" s="17">
        <v>19</v>
      </c>
      <c r="B22" s="42" t="s">
        <v>56</v>
      </c>
      <c r="C22" s="42" t="s">
        <v>57</v>
      </c>
      <c r="D22" s="43" t="s">
        <v>17</v>
      </c>
      <c r="E22" s="18">
        <v>6</v>
      </c>
      <c r="F22" s="18">
        <v>26880</v>
      </c>
      <c r="G22" s="18">
        <f t="shared" si="0"/>
        <v>161280</v>
      </c>
    </row>
    <row r="23" spans="1:7" ht="102" x14ac:dyDescent="0.25">
      <c r="A23" s="17">
        <v>20</v>
      </c>
      <c r="B23" s="42" t="s">
        <v>58</v>
      </c>
      <c r="C23" s="42" t="s">
        <v>59</v>
      </c>
      <c r="D23" s="43" t="s">
        <v>17</v>
      </c>
      <c r="E23" s="18">
        <v>15</v>
      </c>
      <c r="F23" s="18">
        <v>151080</v>
      </c>
      <c r="G23" s="18">
        <f t="shared" si="0"/>
        <v>2266200</v>
      </c>
    </row>
    <row r="24" spans="1:7" ht="114.75" x14ac:dyDescent="0.25">
      <c r="A24" s="17">
        <v>21</v>
      </c>
      <c r="B24" s="42" t="s">
        <v>60</v>
      </c>
      <c r="C24" s="42" t="s">
        <v>61</v>
      </c>
      <c r="D24" s="43" t="s">
        <v>17</v>
      </c>
      <c r="E24" s="18">
        <v>15</v>
      </c>
      <c r="F24" s="18">
        <v>259560</v>
      </c>
      <c r="G24" s="18">
        <f t="shared" si="0"/>
        <v>3893400</v>
      </c>
    </row>
    <row r="25" spans="1:7" ht="63.75" x14ac:dyDescent="0.25">
      <c r="A25" s="17">
        <v>22</v>
      </c>
      <c r="B25" s="42" t="s">
        <v>62</v>
      </c>
      <c r="C25" s="42" t="s">
        <v>63</v>
      </c>
      <c r="D25" s="43" t="s">
        <v>17</v>
      </c>
      <c r="E25" s="18">
        <v>10</v>
      </c>
      <c r="F25" s="18">
        <v>27240</v>
      </c>
      <c r="G25" s="18">
        <f t="shared" si="0"/>
        <v>272400</v>
      </c>
    </row>
    <row r="26" spans="1:7" ht="38.25" x14ac:dyDescent="0.25">
      <c r="A26" s="17">
        <v>23</v>
      </c>
      <c r="B26" s="42" t="s">
        <v>64</v>
      </c>
      <c r="C26" s="42" t="s">
        <v>65</v>
      </c>
      <c r="D26" s="43" t="s">
        <v>17</v>
      </c>
      <c r="E26" s="18">
        <v>10</v>
      </c>
      <c r="F26" s="18">
        <v>76680</v>
      </c>
      <c r="G26" s="18">
        <f t="shared" si="0"/>
        <v>766800</v>
      </c>
    </row>
    <row r="27" spans="1:7" ht="76.5" x14ac:dyDescent="0.25">
      <c r="A27" s="17">
        <v>24</v>
      </c>
      <c r="B27" s="42" t="s">
        <v>66</v>
      </c>
      <c r="C27" s="42" t="s">
        <v>67</v>
      </c>
      <c r="D27" s="43" t="s">
        <v>17</v>
      </c>
      <c r="E27" s="18">
        <v>11</v>
      </c>
      <c r="F27" s="18">
        <v>34480</v>
      </c>
      <c r="G27" s="18">
        <f t="shared" si="0"/>
        <v>379280</v>
      </c>
    </row>
    <row r="28" spans="1:7" ht="127.5" x14ac:dyDescent="0.25">
      <c r="A28" s="17">
        <v>25</v>
      </c>
      <c r="B28" s="42" t="s">
        <v>68</v>
      </c>
      <c r="C28" s="42" t="s">
        <v>69</v>
      </c>
      <c r="D28" s="43" t="s">
        <v>17</v>
      </c>
      <c r="E28" s="18">
        <v>6</v>
      </c>
      <c r="F28" s="18">
        <v>499200</v>
      </c>
      <c r="G28" s="18">
        <f t="shared" si="0"/>
        <v>2995200</v>
      </c>
    </row>
    <row r="29" spans="1:7" ht="102" x14ac:dyDescent="0.25">
      <c r="A29" s="17">
        <v>26</v>
      </c>
      <c r="B29" s="42" t="s">
        <v>70</v>
      </c>
      <c r="C29" s="42" t="s">
        <v>71</v>
      </c>
      <c r="D29" s="43" t="s">
        <v>17</v>
      </c>
      <c r="E29" s="18">
        <v>8</v>
      </c>
      <c r="F29" s="18">
        <v>21720</v>
      </c>
      <c r="G29" s="18">
        <f t="shared" si="0"/>
        <v>173760</v>
      </c>
    </row>
    <row r="30" spans="1:7" ht="102" x14ac:dyDescent="0.25">
      <c r="A30" s="17">
        <v>27</v>
      </c>
      <c r="B30" s="42" t="s">
        <v>72</v>
      </c>
      <c r="C30" s="42" t="s">
        <v>73</v>
      </c>
      <c r="D30" s="43" t="s">
        <v>17</v>
      </c>
      <c r="E30" s="18">
        <v>8</v>
      </c>
      <c r="F30" s="18">
        <v>21720</v>
      </c>
      <c r="G30" s="18">
        <f t="shared" si="0"/>
        <v>173760</v>
      </c>
    </row>
    <row r="31" spans="1:7" ht="89.25" x14ac:dyDescent="0.25">
      <c r="A31" s="17">
        <v>28</v>
      </c>
      <c r="B31" s="42" t="s">
        <v>74</v>
      </c>
      <c r="C31" s="42" t="s">
        <v>75</v>
      </c>
      <c r="D31" s="43" t="s">
        <v>17</v>
      </c>
      <c r="E31" s="18">
        <v>4</v>
      </c>
      <c r="F31" s="18">
        <v>130320</v>
      </c>
      <c r="G31" s="18">
        <f t="shared" si="0"/>
        <v>521280</v>
      </c>
    </row>
    <row r="32" spans="1:7" ht="63.75" x14ac:dyDescent="0.25">
      <c r="A32" s="17">
        <v>29</v>
      </c>
      <c r="B32" s="42" t="s">
        <v>76</v>
      </c>
      <c r="C32" s="42" t="s">
        <v>77</v>
      </c>
      <c r="D32" s="43" t="s">
        <v>17</v>
      </c>
      <c r="E32" s="18">
        <v>2</v>
      </c>
      <c r="F32" s="18">
        <v>173520</v>
      </c>
      <c r="G32" s="18">
        <f t="shared" si="0"/>
        <v>347040</v>
      </c>
    </row>
    <row r="33" spans="1:7" ht="63.75" x14ac:dyDescent="0.25">
      <c r="A33" s="17">
        <v>30</v>
      </c>
      <c r="B33" s="42" t="s">
        <v>78</v>
      </c>
      <c r="C33" s="42" t="s">
        <v>79</v>
      </c>
      <c r="D33" s="43" t="s">
        <v>17</v>
      </c>
      <c r="E33" s="18">
        <v>6</v>
      </c>
      <c r="F33" s="18">
        <v>115800</v>
      </c>
      <c r="G33" s="18">
        <f t="shared" si="0"/>
        <v>694800</v>
      </c>
    </row>
    <row r="34" spans="1:7" ht="25.5" x14ac:dyDescent="0.25">
      <c r="A34" s="17">
        <v>31</v>
      </c>
      <c r="B34" s="42" t="s">
        <v>80</v>
      </c>
      <c r="C34" s="42" t="s">
        <v>81</v>
      </c>
      <c r="D34" s="43" t="s">
        <v>16</v>
      </c>
      <c r="E34" s="18">
        <v>6</v>
      </c>
      <c r="F34" s="18">
        <v>26400</v>
      </c>
      <c r="G34" s="18">
        <f t="shared" si="0"/>
        <v>158400</v>
      </c>
    </row>
    <row r="35" spans="1:7" ht="76.5" x14ac:dyDescent="0.25">
      <c r="A35" s="17">
        <v>32</v>
      </c>
      <c r="B35" s="42" t="s">
        <v>82</v>
      </c>
      <c r="C35" s="42" t="s">
        <v>83</v>
      </c>
      <c r="D35" s="43" t="s">
        <v>17</v>
      </c>
      <c r="E35" s="18">
        <v>10</v>
      </c>
      <c r="F35" s="18">
        <v>38520</v>
      </c>
      <c r="G35" s="18">
        <f t="shared" si="0"/>
        <v>385200</v>
      </c>
    </row>
    <row r="36" spans="1:7" ht="76.5" x14ac:dyDescent="0.25">
      <c r="A36" s="17">
        <v>33</v>
      </c>
      <c r="B36" s="42" t="s">
        <v>84</v>
      </c>
      <c r="C36" s="42" t="s">
        <v>85</v>
      </c>
      <c r="D36" s="43" t="s">
        <v>17</v>
      </c>
      <c r="E36" s="18">
        <v>8</v>
      </c>
      <c r="F36" s="18">
        <v>153720</v>
      </c>
      <c r="G36" s="18">
        <f t="shared" si="0"/>
        <v>1229760</v>
      </c>
    </row>
    <row r="37" spans="1:7" ht="89.25" x14ac:dyDescent="0.25">
      <c r="A37" s="17">
        <v>34</v>
      </c>
      <c r="B37" s="42" t="s">
        <v>86</v>
      </c>
      <c r="C37" s="42" t="s">
        <v>87</v>
      </c>
      <c r="D37" s="43" t="s">
        <v>17</v>
      </c>
      <c r="E37" s="18">
        <v>12</v>
      </c>
      <c r="F37" s="18">
        <v>97560</v>
      </c>
      <c r="G37" s="18">
        <f t="shared" si="0"/>
        <v>1170720</v>
      </c>
    </row>
    <row r="38" spans="1:7" ht="51" x14ac:dyDescent="0.25">
      <c r="A38" s="17">
        <v>35</v>
      </c>
      <c r="B38" s="42" t="s">
        <v>88</v>
      </c>
      <c r="C38" s="42" t="s">
        <v>89</v>
      </c>
      <c r="D38" s="43" t="s">
        <v>17</v>
      </c>
      <c r="E38" s="18">
        <v>10</v>
      </c>
      <c r="F38" s="18">
        <v>111960</v>
      </c>
      <c r="G38" s="18">
        <f t="shared" si="0"/>
        <v>1119600</v>
      </c>
    </row>
    <row r="39" spans="1:7" ht="63.75" x14ac:dyDescent="0.25">
      <c r="A39" s="17">
        <v>36</v>
      </c>
      <c r="B39" s="42" t="s">
        <v>90</v>
      </c>
      <c r="C39" s="42" t="s">
        <v>91</v>
      </c>
      <c r="D39" s="43" t="s">
        <v>17</v>
      </c>
      <c r="E39" s="18">
        <v>6</v>
      </c>
      <c r="F39" s="18">
        <v>18000</v>
      </c>
      <c r="G39" s="18">
        <f t="shared" si="0"/>
        <v>108000</v>
      </c>
    </row>
    <row r="40" spans="1:7" ht="51" x14ac:dyDescent="0.25">
      <c r="A40" s="17">
        <v>37</v>
      </c>
      <c r="B40" s="42" t="s">
        <v>92</v>
      </c>
      <c r="C40" s="42" t="s">
        <v>93</v>
      </c>
      <c r="D40" s="43" t="s">
        <v>94</v>
      </c>
      <c r="E40" s="18">
        <v>6</v>
      </c>
      <c r="F40" s="18">
        <v>120960</v>
      </c>
      <c r="G40" s="18">
        <f t="shared" si="0"/>
        <v>725760</v>
      </c>
    </row>
    <row r="41" spans="1:7" ht="25.5" x14ac:dyDescent="0.25">
      <c r="A41" s="17">
        <v>38</v>
      </c>
      <c r="B41" s="42" t="s">
        <v>95</v>
      </c>
      <c r="C41" s="42" t="s">
        <v>96</v>
      </c>
      <c r="D41" s="43" t="s">
        <v>17</v>
      </c>
      <c r="E41" s="18">
        <v>85</v>
      </c>
      <c r="F41" s="18">
        <v>58680</v>
      </c>
      <c r="G41" s="18">
        <f t="shared" si="0"/>
        <v>4987800</v>
      </c>
    </row>
    <row r="42" spans="1:7" ht="89.25" x14ac:dyDescent="0.25">
      <c r="A42" s="17">
        <v>39</v>
      </c>
      <c r="B42" s="42" t="s">
        <v>97</v>
      </c>
      <c r="C42" s="42" t="s">
        <v>98</v>
      </c>
      <c r="D42" s="43" t="s">
        <v>17</v>
      </c>
      <c r="E42" s="18">
        <v>7</v>
      </c>
      <c r="F42" s="18">
        <v>22560</v>
      </c>
      <c r="G42" s="18">
        <f t="shared" si="0"/>
        <v>157920</v>
      </c>
    </row>
    <row r="43" spans="1:7" ht="51" x14ac:dyDescent="0.25">
      <c r="A43" s="17">
        <v>40</v>
      </c>
      <c r="B43" s="42" t="s">
        <v>99</v>
      </c>
      <c r="C43" s="42" t="s">
        <v>100</v>
      </c>
      <c r="D43" s="43" t="s">
        <v>17</v>
      </c>
      <c r="E43" s="18">
        <v>5</v>
      </c>
      <c r="F43" s="18">
        <v>15960</v>
      </c>
      <c r="G43" s="18">
        <f t="shared" si="0"/>
        <v>79800</v>
      </c>
    </row>
    <row r="44" spans="1:7" ht="89.25" x14ac:dyDescent="0.25">
      <c r="A44" s="17">
        <v>41</v>
      </c>
      <c r="B44" s="42" t="s">
        <v>101</v>
      </c>
      <c r="C44" s="42" t="s">
        <v>102</v>
      </c>
      <c r="D44" s="43" t="s">
        <v>17</v>
      </c>
      <c r="E44" s="18">
        <v>5</v>
      </c>
      <c r="F44" s="18">
        <v>21400</v>
      </c>
      <c r="G44" s="18">
        <f t="shared" si="0"/>
        <v>107000</v>
      </c>
    </row>
    <row r="45" spans="1:7" ht="63.75" x14ac:dyDescent="0.25">
      <c r="A45" s="17">
        <v>42</v>
      </c>
      <c r="B45" s="42" t="s">
        <v>103</v>
      </c>
      <c r="C45" s="42" t="s">
        <v>104</v>
      </c>
      <c r="D45" s="43" t="s">
        <v>17</v>
      </c>
      <c r="E45" s="18">
        <v>6</v>
      </c>
      <c r="F45" s="18">
        <v>21000</v>
      </c>
      <c r="G45" s="18">
        <f t="shared" si="0"/>
        <v>126000</v>
      </c>
    </row>
    <row r="46" spans="1:7" ht="76.5" x14ac:dyDescent="0.25">
      <c r="A46" s="17">
        <v>43</v>
      </c>
      <c r="B46" s="42" t="s">
        <v>105</v>
      </c>
      <c r="C46" s="42" t="s">
        <v>106</v>
      </c>
      <c r="D46" s="43" t="s">
        <v>17</v>
      </c>
      <c r="E46" s="18">
        <v>22</v>
      </c>
      <c r="F46" s="18">
        <v>201240</v>
      </c>
      <c r="G46" s="18">
        <f t="shared" si="0"/>
        <v>4427280</v>
      </c>
    </row>
    <row r="47" spans="1:7" ht="76.5" x14ac:dyDescent="0.25">
      <c r="A47" s="17">
        <v>44</v>
      </c>
      <c r="B47" s="42" t="s">
        <v>107</v>
      </c>
      <c r="C47" s="42" t="s">
        <v>108</v>
      </c>
      <c r="D47" s="43" t="s">
        <v>17</v>
      </c>
      <c r="E47" s="18">
        <v>6</v>
      </c>
      <c r="F47" s="18">
        <v>186960</v>
      </c>
      <c r="G47" s="18">
        <f t="shared" si="0"/>
        <v>1121760</v>
      </c>
    </row>
    <row r="48" spans="1:7" ht="76.5" x14ac:dyDescent="0.25">
      <c r="A48" s="17">
        <v>45</v>
      </c>
      <c r="B48" s="42" t="s">
        <v>109</v>
      </c>
      <c r="C48" s="42" t="s">
        <v>110</v>
      </c>
      <c r="D48" s="43" t="s">
        <v>17</v>
      </c>
      <c r="E48" s="18">
        <v>2</v>
      </c>
      <c r="F48" s="18">
        <v>103920</v>
      </c>
      <c r="G48" s="18">
        <f t="shared" si="0"/>
        <v>207840</v>
      </c>
    </row>
    <row r="49" spans="1:7" ht="63.75" x14ac:dyDescent="0.25">
      <c r="A49" s="17">
        <v>46</v>
      </c>
      <c r="B49" s="42" t="s">
        <v>111</v>
      </c>
      <c r="C49" s="42" t="s">
        <v>112</v>
      </c>
      <c r="D49" s="43" t="s">
        <v>17</v>
      </c>
      <c r="E49" s="18">
        <v>3</v>
      </c>
      <c r="F49" s="18">
        <v>67920</v>
      </c>
      <c r="G49" s="18">
        <f t="shared" si="0"/>
        <v>203760</v>
      </c>
    </row>
    <row r="50" spans="1:7" ht="51" x14ac:dyDescent="0.25">
      <c r="A50" s="17">
        <v>47</v>
      </c>
      <c r="B50" s="42" t="s">
        <v>113</v>
      </c>
      <c r="C50" s="42" t="s">
        <v>114</v>
      </c>
      <c r="D50" s="43" t="s">
        <v>17</v>
      </c>
      <c r="E50" s="18">
        <v>3</v>
      </c>
      <c r="F50" s="18">
        <v>188040</v>
      </c>
      <c r="G50" s="18">
        <f t="shared" si="0"/>
        <v>564120</v>
      </c>
    </row>
    <row r="51" spans="1:7" ht="25.5" x14ac:dyDescent="0.25">
      <c r="A51" s="17">
        <v>48</v>
      </c>
      <c r="B51" s="42" t="s">
        <v>115</v>
      </c>
      <c r="C51" s="42" t="s">
        <v>116</v>
      </c>
      <c r="D51" s="43" t="s">
        <v>17</v>
      </c>
      <c r="E51" s="18">
        <v>10</v>
      </c>
      <c r="F51" s="18">
        <v>17040</v>
      </c>
      <c r="G51" s="18">
        <f t="shared" si="0"/>
        <v>170400</v>
      </c>
    </row>
    <row r="52" spans="1:7" ht="25.5" x14ac:dyDescent="0.25">
      <c r="A52" s="17">
        <v>49</v>
      </c>
      <c r="B52" s="42" t="s">
        <v>117</v>
      </c>
      <c r="C52" s="42" t="s">
        <v>118</v>
      </c>
      <c r="D52" s="43" t="s">
        <v>17</v>
      </c>
      <c r="E52" s="18">
        <v>38</v>
      </c>
      <c r="F52" s="18">
        <v>17040</v>
      </c>
      <c r="G52" s="18">
        <f t="shared" si="0"/>
        <v>647520</v>
      </c>
    </row>
    <row r="53" spans="1:7" ht="89.25" x14ac:dyDescent="0.25">
      <c r="A53" s="17">
        <v>50</v>
      </c>
      <c r="B53" s="42" t="s">
        <v>119</v>
      </c>
      <c r="C53" s="42" t="s">
        <v>120</v>
      </c>
      <c r="D53" s="43" t="s">
        <v>17</v>
      </c>
      <c r="E53" s="18">
        <v>2</v>
      </c>
      <c r="F53" s="18">
        <v>253200</v>
      </c>
      <c r="G53" s="18">
        <f t="shared" si="0"/>
        <v>506400</v>
      </c>
    </row>
    <row r="54" spans="1:7" ht="63.75" x14ac:dyDescent="0.25">
      <c r="A54" s="17">
        <v>51</v>
      </c>
      <c r="B54" s="42" t="s">
        <v>121</v>
      </c>
      <c r="C54" s="42" t="s">
        <v>122</v>
      </c>
      <c r="D54" s="43" t="s">
        <v>17</v>
      </c>
      <c r="E54" s="18">
        <v>6</v>
      </c>
      <c r="F54" s="18">
        <v>80880</v>
      </c>
      <c r="G54" s="18">
        <f t="shared" si="0"/>
        <v>485280</v>
      </c>
    </row>
    <row r="55" spans="1:7" ht="38.25" x14ac:dyDescent="0.25">
      <c r="A55" s="17">
        <v>52</v>
      </c>
      <c r="B55" s="42" t="s">
        <v>123</v>
      </c>
      <c r="C55" s="42" t="s">
        <v>124</v>
      </c>
      <c r="D55" s="43" t="s">
        <v>94</v>
      </c>
      <c r="E55" s="18">
        <v>2</v>
      </c>
      <c r="F55" s="18">
        <v>30000</v>
      </c>
      <c r="G55" s="18">
        <f t="shared" si="0"/>
        <v>60000</v>
      </c>
    </row>
    <row r="56" spans="1:7" ht="89.25" x14ac:dyDescent="0.25">
      <c r="A56" s="17">
        <v>53</v>
      </c>
      <c r="B56" s="42" t="s">
        <v>125</v>
      </c>
      <c r="C56" s="42" t="s">
        <v>126</v>
      </c>
      <c r="D56" s="43" t="s">
        <v>17</v>
      </c>
      <c r="E56" s="18">
        <v>4</v>
      </c>
      <c r="F56" s="18">
        <v>101520</v>
      </c>
      <c r="G56" s="18">
        <f t="shared" si="0"/>
        <v>406080</v>
      </c>
    </row>
    <row r="57" spans="1:7" ht="63.75" x14ac:dyDescent="0.25">
      <c r="A57" s="17">
        <v>54</v>
      </c>
      <c r="B57" s="42" t="s">
        <v>127</v>
      </c>
      <c r="C57" s="42" t="s">
        <v>128</v>
      </c>
      <c r="D57" s="43" t="s">
        <v>17</v>
      </c>
      <c r="E57" s="18">
        <v>6</v>
      </c>
      <c r="F57" s="18">
        <v>106200</v>
      </c>
      <c r="G57" s="18">
        <f t="shared" si="0"/>
        <v>637200</v>
      </c>
    </row>
    <row r="58" spans="1:7" ht="25.5" x14ac:dyDescent="0.25">
      <c r="A58" s="17">
        <v>55</v>
      </c>
      <c r="B58" s="42" t="s">
        <v>129</v>
      </c>
      <c r="C58" s="42" t="s">
        <v>130</v>
      </c>
      <c r="D58" s="43" t="s">
        <v>17</v>
      </c>
      <c r="E58" s="18">
        <v>2</v>
      </c>
      <c r="F58" s="18">
        <v>851040</v>
      </c>
      <c r="G58" s="18">
        <f t="shared" si="0"/>
        <v>1702080</v>
      </c>
    </row>
    <row r="59" spans="1:7" ht="25.5" x14ac:dyDescent="0.25">
      <c r="A59" s="17">
        <v>56</v>
      </c>
      <c r="B59" s="42" t="s">
        <v>131</v>
      </c>
      <c r="C59" s="42" t="s">
        <v>132</v>
      </c>
      <c r="D59" s="43" t="s">
        <v>17</v>
      </c>
      <c r="E59" s="18">
        <v>2</v>
      </c>
      <c r="F59" s="18">
        <v>384480</v>
      </c>
      <c r="G59" s="18">
        <f t="shared" si="0"/>
        <v>768960</v>
      </c>
    </row>
    <row r="60" spans="1:7" x14ac:dyDescent="0.25">
      <c r="A60" s="17">
        <v>57</v>
      </c>
      <c r="B60" s="42" t="s">
        <v>133</v>
      </c>
      <c r="C60" s="42" t="s">
        <v>134</v>
      </c>
      <c r="D60" s="43" t="s">
        <v>17</v>
      </c>
      <c r="E60" s="18">
        <v>2</v>
      </c>
      <c r="F60" s="18">
        <v>298080</v>
      </c>
      <c r="G60" s="18">
        <f t="shared" si="0"/>
        <v>596160</v>
      </c>
    </row>
    <row r="61" spans="1:7" ht="25.5" x14ac:dyDescent="0.25">
      <c r="A61" s="17">
        <v>58</v>
      </c>
      <c r="B61" s="42" t="s">
        <v>135</v>
      </c>
      <c r="C61" s="42" t="s">
        <v>136</v>
      </c>
      <c r="D61" s="43" t="s">
        <v>17</v>
      </c>
      <c r="E61" s="18">
        <v>2</v>
      </c>
      <c r="F61" s="18">
        <v>193968</v>
      </c>
      <c r="G61" s="18">
        <f t="shared" si="0"/>
        <v>387936</v>
      </c>
    </row>
    <row r="62" spans="1:7" x14ac:dyDescent="0.25">
      <c r="A62" s="17">
        <v>59</v>
      </c>
      <c r="B62" s="42" t="s">
        <v>137</v>
      </c>
      <c r="C62" s="42" t="s">
        <v>138</v>
      </c>
      <c r="D62" s="43" t="s">
        <v>94</v>
      </c>
      <c r="E62" s="18">
        <v>2</v>
      </c>
      <c r="F62" s="18">
        <v>652320</v>
      </c>
      <c r="G62" s="18">
        <f t="shared" si="0"/>
        <v>1304640</v>
      </c>
    </row>
    <row r="65" spans="1:16" s="8" customFormat="1" ht="15.75" x14ac:dyDescent="0.25">
      <c r="A65" s="3"/>
      <c r="B65" s="12" t="s">
        <v>10</v>
      </c>
      <c r="D65" s="9"/>
      <c r="E65" s="10"/>
      <c r="F65" s="10"/>
      <c r="G65" s="10"/>
      <c r="H65" s="10"/>
      <c r="I65" s="10"/>
      <c r="J65" s="10"/>
      <c r="K65" s="10"/>
      <c r="L65" s="10"/>
      <c r="M65" s="10"/>
      <c r="N65" s="10"/>
      <c r="O65" s="10"/>
      <c r="P65" s="10"/>
    </row>
    <row r="66" spans="1:16" s="8" customFormat="1" ht="15.75" x14ac:dyDescent="0.25">
      <c r="A66" s="3"/>
      <c r="B66" s="13"/>
      <c r="D66" s="9"/>
      <c r="E66" s="10"/>
      <c r="F66" s="10"/>
      <c r="G66" s="10"/>
      <c r="H66" s="10"/>
      <c r="I66" s="10"/>
      <c r="J66" s="10"/>
      <c r="K66" s="10"/>
      <c r="L66" s="10"/>
      <c r="M66" s="10"/>
      <c r="N66" s="10"/>
      <c r="O66" s="10"/>
      <c r="P66" s="10"/>
    </row>
    <row r="67" spans="1:16" s="8" customFormat="1" ht="15.75" x14ac:dyDescent="0.25">
      <c r="A67" s="3"/>
      <c r="B67" s="12" t="s">
        <v>13</v>
      </c>
      <c r="D67" s="9"/>
      <c r="E67" s="10"/>
      <c r="F67" s="10"/>
      <c r="G67" s="10"/>
      <c r="H67" s="10"/>
      <c r="I67" s="10"/>
      <c r="J67" s="10"/>
      <c r="K67" s="10"/>
      <c r="L67" s="10"/>
      <c r="M67" s="10"/>
      <c r="N67" s="10"/>
      <c r="O67" s="10"/>
      <c r="P67" s="10"/>
    </row>
    <row r="68" spans="1:16" s="8" customFormat="1" ht="15.75" x14ac:dyDescent="0.25">
      <c r="A68" s="3"/>
      <c r="B68" s="12"/>
      <c r="D68" s="9"/>
      <c r="E68" s="10"/>
      <c r="F68" s="10"/>
      <c r="G68" s="10"/>
      <c r="H68" s="10"/>
      <c r="I68" s="10"/>
      <c r="J68" s="10"/>
      <c r="K68" s="10"/>
      <c r="L68" s="10"/>
      <c r="M68" s="10"/>
      <c r="N68" s="10"/>
      <c r="O68" s="10"/>
      <c r="P68" s="10"/>
    </row>
    <row r="69" spans="1:16" s="8" customFormat="1" ht="15.75" x14ac:dyDescent="0.25">
      <c r="A69" s="3"/>
      <c r="B69" s="12" t="s">
        <v>11</v>
      </c>
      <c r="D69" s="9"/>
      <c r="E69" s="10"/>
      <c r="F69" s="10"/>
      <c r="G69" s="10"/>
      <c r="H69" s="10"/>
      <c r="I69" s="10"/>
      <c r="J69" s="10"/>
      <c r="K69" s="10"/>
      <c r="L69" s="10"/>
      <c r="M69" s="10"/>
      <c r="N69" s="10"/>
      <c r="O69" s="10"/>
      <c r="P69" s="10"/>
    </row>
    <row r="70" spans="1:16" s="8" customFormat="1" ht="15.75" x14ac:dyDescent="0.25">
      <c r="A70" s="3"/>
      <c r="B70" s="12"/>
      <c r="D70" s="9"/>
      <c r="E70" s="10"/>
      <c r="F70" s="10"/>
      <c r="G70" s="10"/>
      <c r="H70" s="10"/>
      <c r="I70" s="10"/>
      <c r="J70" s="10"/>
      <c r="K70" s="10"/>
      <c r="L70" s="10"/>
      <c r="M70" s="10"/>
      <c r="N70" s="10"/>
      <c r="O70" s="10"/>
      <c r="P70" s="10"/>
    </row>
    <row r="71" spans="1:16" ht="15.75" x14ac:dyDescent="0.25">
      <c r="B71" s="12" t="s">
        <v>14</v>
      </c>
    </row>
    <row r="73" spans="1:16" ht="15.75" x14ac:dyDescent="0.25">
      <c r="B73" s="12" t="s">
        <v>18</v>
      </c>
    </row>
    <row r="75" spans="1:16" s="8" customFormat="1" ht="15.75" x14ac:dyDescent="0.25">
      <c r="A75" s="3"/>
      <c r="B75" s="12" t="s">
        <v>12</v>
      </c>
      <c r="D75" s="9"/>
      <c r="E75" s="10"/>
      <c r="F75" s="10"/>
      <c r="G75" s="10"/>
      <c r="H75" s="10"/>
      <c r="I75" s="10"/>
      <c r="J75" s="10"/>
      <c r="K75" s="10"/>
      <c r="L75" s="10"/>
      <c r="M75" s="10"/>
      <c r="N75" s="10"/>
      <c r="O75" s="10"/>
      <c r="P75" s="10"/>
    </row>
  </sheetData>
  <autoFilter ref="A3:P9" xr:uid="{00000000-0001-0000-0000-000000000000}"/>
  <mergeCells count="1">
    <mergeCell ref="A1:G1"/>
  </mergeCells>
  <pageMargins left="0.23622047244094491" right="0.23622047244094491" top="0.74803149606299213" bottom="0.74803149606299213" header="0.31496062992125984" footer="0.31496062992125984"/>
  <pageSetup paperSize="9" scale="74" orientation="landscape" horizontalDpi="0"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P63"/>
  <sheetViews>
    <sheetView zoomScaleNormal="100" workbookViewId="0">
      <selection activeCell="B30" sqref="B30"/>
    </sheetView>
  </sheetViews>
  <sheetFormatPr defaultRowHeight="12.75" x14ac:dyDescent="0.2"/>
  <cols>
    <col min="1" max="1" width="6.7109375" style="14" customWidth="1"/>
    <col min="2" max="2" width="91.85546875" style="14" customWidth="1"/>
    <col min="3" max="16384" width="9.140625" style="14"/>
  </cols>
  <sheetData>
    <row r="1" spans="1:2" x14ac:dyDescent="0.2">
      <c r="A1" s="48" t="s">
        <v>140</v>
      </c>
      <c r="B1" s="49"/>
    </row>
    <row r="2" spans="1:2" s="15" customFormat="1" ht="18.75" customHeight="1" x14ac:dyDescent="0.25">
      <c r="A2" s="15" t="s">
        <v>7</v>
      </c>
    </row>
    <row r="4" spans="1:2" ht="15.75" x14ac:dyDescent="0.25">
      <c r="A4" s="39" t="s">
        <v>161</v>
      </c>
      <c r="B4"/>
    </row>
    <row r="5" spans="1:2" x14ac:dyDescent="0.2">
      <c r="A5" s="19">
        <v>1</v>
      </c>
      <c r="B5" s="21" t="s">
        <v>141</v>
      </c>
    </row>
    <row r="6" spans="1:2" x14ac:dyDescent="0.2">
      <c r="A6" s="19">
        <v>2</v>
      </c>
      <c r="B6" s="20" t="s">
        <v>142</v>
      </c>
    </row>
    <row r="7" spans="1:2" x14ac:dyDescent="0.2">
      <c r="A7" s="19">
        <v>3</v>
      </c>
      <c r="B7" s="21" t="s">
        <v>143</v>
      </c>
    </row>
    <row r="8" spans="1:2" x14ac:dyDescent="0.2">
      <c r="A8" s="19">
        <v>4</v>
      </c>
      <c r="B8" s="20" t="s">
        <v>144</v>
      </c>
    </row>
    <row r="9" spans="1:2" x14ac:dyDescent="0.2">
      <c r="A9" s="19">
        <v>5</v>
      </c>
      <c r="B9" s="21" t="s">
        <v>145</v>
      </c>
    </row>
    <row r="10" spans="1:2" x14ac:dyDescent="0.2">
      <c r="A10" s="19">
        <v>6</v>
      </c>
      <c r="B10" s="20" t="s">
        <v>145</v>
      </c>
    </row>
    <row r="11" spans="1:2" x14ac:dyDescent="0.2">
      <c r="A11" s="19">
        <v>7</v>
      </c>
      <c r="B11" s="21" t="s">
        <v>146</v>
      </c>
    </row>
    <row r="12" spans="1:2" x14ac:dyDescent="0.2">
      <c r="A12" s="19">
        <v>8</v>
      </c>
      <c r="B12" s="21" t="s">
        <v>147</v>
      </c>
    </row>
    <row r="13" spans="1:2" ht="25.5" x14ac:dyDescent="0.2">
      <c r="A13" s="19">
        <v>9</v>
      </c>
      <c r="B13" s="21" t="s">
        <v>148</v>
      </c>
    </row>
    <row r="14" spans="1:2" ht="25.5" x14ac:dyDescent="0.2">
      <c r="A14" s="19">
        <v>10</v>
      </c>
      <c r="B14" s="21" t="s">
        <v>149</v>
      </c>
    </row>
    <row r="15" spans="1:2" ht="25.5" x14ac:dyDescent="0.2">
      <c r="A15" s="19">
        <v>11</v>
      </c>
      <c r="B15" s="21" t="s">
        <v>150</v>
      </c>
    </row>
    <row r="16" spans="1:2" x14ac:dyDescent="0.2">
      <c r="A16" s="19">
        <v>12</v>
      </c>
      <c r="B16" s="21" t="s">
        <v>151</v>
      </c>
    </row>
    <row r="17" spans="1:2" x14ac:dyDescent="0.2">
      <c r="A17" s="19">
        <v>13</v>
      </c>
      <c r="B17" s="21" t="s">
        <v>152</v>
      </c>
    </row>
    <row r="18" spans="1:2" x14ac:dyDescent="0.2">
      <c r="A18" s="19">
        <v>14</v>
      </c>
      <c r="B18" s="21" t="s">
        <v>151</v>
      </c>
    </row>
    <row r="19" spans="1:2" x14ac:dyDescent="0.2">
      <c r="A19" s="19">
        <v>15</v>
      </c>
      <c r="B19" s="21" t="s">
        <v>153</v>
      </c>
    </row>
    <row r="20" spans="1:2" x14ac:dyDescent="0.2">
      <c r="A20" s="19">
        <v>16</v>
      </c>
      <c r="B20" s="21" t="s">
        <v>154</v>
      </c>
    </row>
    <row r="21" spans="1:2" x14ac:dyDescent="0.2">
      <c r="A21" s="19">
        <v>17</v>
      </c>
      <c r="B21" s="21" t="s">
        <v>155</v>
      </c>
    </row>
    <row r="22" spans="1:2" x14ac:dyDescent="0.2">
      <c r="A22" s="19">
        <v>18</v>
      </c>
      <c r="B22" s="21" t="s">
        <v>156</v>
      </c>
    </row>
    <row r="23" spans="1:2" x14ac:dyDescent="0.2">
      <c r="A23" s="19">
        <v>19</v>
      </c>
      <c r="B23" s="21" t="s">
        <v>157</v>
      </c>
    </row>
    <row r="24" spans="1:2" x14ac:dyDescent="0.2">
      <c r="A24" s="19">
        <v>20</v>
      </c>
      <c r="B24" s="21" t="s">
        <v>158</v>
      </c>
    </row>
    <row r="25" spans="1:2" x14ac:dyDescent="0.2">
      <c r="A25" s="19">
        <v>21</v>
      </c>
      <c r="B25" s="21" t="s">
        <v>159</v>
      </c>
    </row>
    <row r="26" spans="1:2" x14ac:dyDescent="0.2">
      <c r="A26" s="19">
        <v>22</v>
      </c>
      <c r="B26" s="21" t="s">
        <v>160</v>
      </c>
    </row>
    <row r="27" spans="1:2" ht="15.75" x14ac:dyDescent="0.25">
      <c r="A27" s="39"/>
      <c r="B27"/>
    </row>
    <row r="28" spans="1:2" ht="15.75" x14ac:dyDescent="0.25">
      <c r="A28" s="39" t="s">
        <v>20</v>
      </c>
      <c r="B28"/>
    </row>
    <row r="29" spans="1:2" x14ac:dyDescent="0.2">
      <c r="A29" s="19">
        <v>1</v>
      </c>
      <c r="B29" s="45" t="s">
        <v>141</v>
      </c>
    </row>
    <row r="30" spans="1:2" x14ac:dyDescent="0.2">
      <c r="A30" s="19">
        <v>2</v>
      </c>
      <c r="B30" s="46" t="s">
        <v>164</v>
      </c>
    </row>
    <row r="31" spans="1:2" x14ac:dyDescent="0.2">
      <c r="A31" s="19">
        <v>3</v>
      </c>
      <c r="B31" s="45" t="s">
        <v>165</v>
      </c>
    </row>
    <row r="32" spans="1:2" x14ac:dyDescent="0.2">
      <c r="A32" s="19">
        <v>4</v>
      </c>
      <c r="B32" s="46" t="s">
        <v>166</v>
      </c>
    </row>
    <row r="33" spans="1:2" x14ac:dyDescent="0.2">
      <c r="A33" s="19">
        <v>5</v>
      </c>
      <c r="B33" s="46" t="s">
        <v>142</v>
      </c>
    </row>
    <row r="34" spans="1:2" x14ac:dyDescent="0.2">
      <c r="A34" s="19">
        <v>6</v>
      </c>
      <c r="B34" s="46" t="s">
        <v>167</v>
      </c>
    </row>
    <row r="35" spans="1:2" x14ac:dyDescent="0.2">
      <c r="A35" s="19">
        <v>7</v>
      </c>
      <c r="B35" s="46" t="s">
        <v>168</v>
      </c>
    </row>
    <row r="36" spans="1:2" x14ac:dyDescent="0.2">
      <c r="A36" s="19">
        <v>8</v>
      </c>
      <c r="B36" s="46" t="s">
        <v>169</v>
      </c>
    </row>
    <row r="37" spans="1:2" x14ac:dyDescent="0.2">
      <c r="A37" s="19">
        <v>9</v>
      </c>
      <c r="B37" s="46" t="s">
        <v>170</v>
      </c>
    </row>
    <row r="38" spans="1:2" ht="25.5" x14ac:dyDescent="0.2">
      <c r="A38" s="19">
        <v>10</v>
      </c>
      <c r="B38" s="46" t="s">
        <v>171</v>
      </c>
    </row>
    <row r="39" spans="1:2" ht="25.5" x14ac:dyDescent="0.2">
      <c r="A39" s="19">
        <v>11</v>
      </c>
      <c r="B39" s="46" t="s">
        <v>172</v>
      </c>
    </row>
    <row r="40" spans="1:2" ht="25.5" x14ac:dyDescent="0.2">
      <c r="A40" s="19">
        <v>12</v>
      </c>
      <c r="B40" s="46" t="s">
        <v>173</v>
      </c>
    </row>
    <row r="41" spans="1:2" x14ac:dyDescent="0.2">
      <c r="A41" s="19">
        <v>13</v>
      </c>
      <c r="B41" s="46" t="s">
        <v>151</v>
      </c>
    </row>
    <row r="42" spans="1:2" x14ac:dyDescent="0.2">
      <c r="A42" s="19">
        <v>14</v>
      </c>
      <c r="B42" s="46" t="s">
        <v>174</v>
      </c>
    </row>
    <row r="43" spans="1:2" x14ac:dyDescent="0.2">
      <c r="A43" s="19">
        <v>15</v>
      </c>
      <c r="B43" s="46" t="s">
        <v>175</v>
      </c>
    </row>
    <row r="44" spans="1:2" x14ac:dyDescent="0.2">
      <c r="A44" s="19">
        <v>16</v>
      </c>
      <c r="B44" s="46" t="s">
        <v>177</v>
      </c>
    </row>
    <row r="45" spans="1:2" x14ac:dyDescent="0.2">
      <c r="A45" s="19">
        <v>17</v>
      </c>
      <c r="B45" s="45" t="s">
        <v>154</v>
      </c>
    </row>
    <row r="46" spans="1:2" x14ac:dyDescent="0.2">
      <c r="A46" s="19">
        <v>18</v>
      </c>
      <c r="B46" s="46" t="s">
        <v>155</v>
      </c>
    </row>
    <row r="47" spans="1:2" x14ac:dyDescent="0.2">
      <c r="A47" s="19">
        <v>19</v>
      </c>
      <c r="B47" s="46" t="s">
        <v>176</v>
      </c>
    </row>
    <row r="48" spans="1:2" x14ac:dyDescent="0.2">
      <c r="A48" s="19">
        <v>20</v>
      </c>
      <c r="B48" s="46" t="s">
        <v>158</v>
      </c>
    </row>
    <row r="49" spans="1:16" x14ac:dyDescent="0.2">
      <c r="A49" s="19">
        <v>21</v>
      </c>
      <c r="B49" s="46" t="s">
        <v>159</v>
      </c>
    </row>
    <row r="50" spans="1:16" x14ac:dyDescent="0.2">
      <c r="A50" s="19">
        <v>22</v>
      </c>
      <c r="B50" s="46" t="s">
        <v>160</v>
      </c>
    </row>
    <row r="53" spans="1:16" s="8" customFormat="1" ht="15.75" x14ac:dyDescent="0.25">
      <c r="A53" s="3"/>
      <c r="B53" s="12" t="s">
        <v>10</v>
      </c>
      <c r="D53" s="9"/>
      <c r="E53" s="10"/>
      <c r="F53" s="10"/>
      <c r="G53" s="10"/>
      <c r="H53" s="10"/>
      <c r="I53" s="10"/>
      <c r="J53" s="10"/>
      <c r="K53" s="10"/>
      <c r="L53" s="10"/>
      <c r="M53" s="10"/>
      <c r="N53" s="10"/>
      <c r="O53" s="10"/>
      <c r="P53" s="10"/>
    </row>
    <row r="54" spans="1:16" s="8" customFormat="1" ht="15.75" x14ac:dyDescent="0.25">
      <c r="A54" s="3"/>
      <c r="B54" s="13"/>
      <c r="D54" s="9"/>
      <c r="E54" s="10"/>
      <c r="F54" s="10"/>
      <c r="G54" s="10"/>
      <c r="H54" s="10"/>
      <c r="I54" s="10"/>
      <c r="J54" s="10"/>
      <c r="K54" s="10"/>
      <c r="L54" s="10"/>
      <c r="M54" s="10"/>
      <c r="N54" s="10"/>
      <c r="O54" s="10"/>
      <c r="P54" s="10"/>
    </row>
    <row r="55" spans="1:16" s="8" customFormat="1" ht="15.75" x14ac:dyDescent="0.25">
      <c r="A55" s="3"/>
      <c r="B55" s="12" t="s">
        <v>13</v>
      </c>
      <c r="D55" s="9"/>
      <c r="E55" s="10"/>
      <c r="F55" s="10"/>
      <c r="G55" s="10"/>
      <c r="H55" s="10"/>
      <c r="I55" s="10"/>
      <c r="J55" s="10"/>
      <c r="K55" s="10"/>
      <c r="L55" s="10"/>
      <c r="M55" s="10"/>
      <c r="N55" s="10"/>
      <c r="O55" s="10"/>
      <c r="P55" s="10"/>
    </row>
    <row r="56" spans="1:16" s="8" customFormat="1" ht="15.75" x14ac:dyDescent="0.25">
      <c r="A56" s="3"/>
      <c r="B56" s="12"/>
      <c r="D56" s="9"/>
      <c r="E56" s="10"/>
      <c r="F56" s="10"/>
      <c r="G56" s="10"/>
      <c r="H56" s="10"/>
      <c r="I56" s="10"/>
      <c r="J56" s="10"/>
      <c r="K56" s="10"/>
      <c r="L56" s="10"/>
      <c r="M56" s="10"/>
      <c r="N56" s="10"/>
      <c r="O56" s="10"/>
      <c r="P56" s="10"/>
    </row>
    <row r="57" spans="1:16" s="8" customFormat="1" ht="15.75" x14ac:dyDescent="0.25">
      <c r="A57" s="3"/>
      <c r="B57" s="12" t="s">
        <v>11</v>
      </c>
      <c r="D57" s="9"/>
      <c r="E57" s="10"/>
      <c r="F57" s="10"/>
      <c r="G57" s="10"/>
      <c r="H57" s="10"/>
      <c r="I57" s="10"/>
      <c r="J57" s="10"/>
      <c r="K57" s="10"/>
      <c r="L57" s="10"/>
      <c r="M57" s="10"/>
      <c r="N57" s="10"/>
      <c r="O57" s="10"/>
      <c r="P57" s="10"/>
    </row>
    <row r="58" spans="1:16" s="8" customFormat="1" ht="15.75" x14ac:dyDescent="0.25">
      <c r="A58" s="3"/>
      <c r="B58" s="12"/>
      <c r="D58" s="9"/>
      <c r="E58" s="10"/>
      <c r="F58" s="10"/>
      <c r="G58" s="10"/>
      <c r="H58" s="10"/>
      <c r="I58" s="10"/>
      <c r="J58" s="10"/>
      <c r="K58" s="10"/>
      <c r="L58" s="10"/>
      <c r="M58" s="10"/>
      <c r="N58" s="10"/>
      <c r="O58" s="10"/>
      <c r="P58" s="10"/>
    </row>
    <row r="59" spans="1:16" customFormat="1" ht="15.75" x14ac:dyDescent="0.25">
      <c r="B59" s="12" t="s">
        <v>14</v>
      </c>
    </row>
    <row r="60" spans="1:16" customFormat="1" ht="15" x14ac:dyDescent="0.25"/>
    <row r="61" spans="1:16" customFormat="1" ht="15.75" x14ac:dyDescent="0.25">
      <c r="B61" s="12" t="s">
        <v>18</v>
      </c>
    </row>
    <row r="62" spans="1:16" customFormat="1" ht="15" x14ac:dyDescent="0.25"/>
    <row r="63" spans="1:16" s="8" customFormat="1" ht="15.75" x14ac:dyDescent="0.25">
      <c r="A63" s="3"/>
      <c r="B63" s="12" t="s">
        <v>12</v>
      </c>
      <c r="D63" s="9"/>
      <c r="E63" s="10"/>
      <c r="F63" s="10"/>
      <c r="G63" s="10"/>
      <c r="H63" s="10"/>
      <c r="I63" s="10"/>
      <c r="J63" s="10"/>
      <c r="K63" s="10"/>
      <c r="L63" s="10"/>
      <c r="M63" s="10"/>
      <c r="N63" s="10"/>
      <c r="O63" s="10"/>
      <c r="P63" s="10"/>
    </row>
  </sheetData>
  <mergeCells count="1">
    <mergeCell ref="A1:B1"/>
  </mergeCells>
  <pageMargins left="0.70866141732283472" right="0.70866141732283472" top="0.74803149606299213" bottom="0.74803149606299213" header="0.31496062992125984" footer="0.31496062992125984"/>
  <pageSetup paperSize="9" scale="80" orientation="portrait" horizontalDpi="0"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L78"/>
  <sheetViews>
    <sheetView zoomScaleNormal="100" workbookViewId="0">
      <pane xSplit="6" ySplit="5" topLeftCell="G6" activePane="bottomRight" state="frozen"/>
      <selection pane="topRight" activeCell="G1" sqref="G1"/>
      <selection pane="bottomLeft" activeCell="A6" sqref="A6"/>
      <selection pane="bottomRight" activeCell="I6" sqref="I6:I59"/>
    </sheetView>
  </sheetViews>
  <sheetFormatPr defaultColWidth="10.7109375" defaultRowHeight="12.75" x14ac:dyDescent="0.2"/>
  <cols>
    <col min="1" max="1" width="5.7109375" style="27" customWidth="1"/>
    <col min="2" max="2" width="29.42578125" style="3" customWidth="1"/>
    <col min="3" max="3" width="10.7109375" style="8"/>
    <col min="4" max="4" width="10.7109375" style="9"/>
    <col min="5" max="5" width="11.42578125" style="10" bestFit="1" customWidth="1"/>
    <col min="6" max="6" width="16.85546875" style="10" bestFit="1" customWidth="1"/>
    <col min="7" max="7" width="10.7109375" style="36"/>
    <col min="8" max="8" width="15.140625" style="36" bestFit="1" customWidth="1"/>
    <col min="9" max="9" width="10.7109375" style="36"/>
    <col min="10" max="10" width="14.85546875" style="36" customWidth="1"/>
    <col min="11" max="16384" width="10.7109375" style="8"/>
  </cols>
  <sheetData>
    <row r="1" spans="1:12" s="4" customFormat="1" x14ac:dyDescent="0.25">
      <c r="B1" s="3"/>
      <c r="C1" s="11"/>
      <c r="D1" s="11"/>
      <c r="E1" s="11"/>
      <c r="G1" s="30"/>
      <c r="H1" s="30"/>
      <c r="I1" s="30"/>
      <c r="J1" s="40" t="s">
        <v>162</v>
      </c>
    </row>
    <row r="2" spans="1:12" s="4" customFormat="1" x14ac:dyDescent="0.25">
      <c r="A2" s="27"/>
      <c r="B2" s="3"/>
      <c r="C2" s="3"/>
      <c r="D2" s="5"/>
      <c r="E2" s="6"/>
      <c r="F2" s="6"/>
      <c r="G2" s="31"/>
      <c r="H2" s="31"/>
      <c r="I2" s="31"/>
      <c r="J2" s="31"/>
    </row>
    <row r="3" spans="1:12" s="38" customFormat="1" ht="23.25" customHeight="1" x14ac:dyDescent="0.25">
      <c r="A3" s="51" t="s">
        <v>0</v>
      </c>
      <c r="B3" s="51" t="s">
        <v>1</v>
      </c>
      <c r="C3" s="51" t="s">
        <v>8</v>
      </c>
      <c r="D3" s="52" t="s">
        <v>4</v>
      </c>
      <c r="E3" s="50" t="s">
        <v>5</v>
      </c>
      <c r="F3" s="50" t="s">
        <v>6</v>
      </c>
      <c r="G3" s="50" t="s">
        <v>163</v>
      </c>
      <c r="H3" s="50"/>
      <c r="I3" s="50" t="s">
        <v>19</v>
      </c>
      <c r="J3" s="50"/>
    </row>
    <row r="4" spans="1:12" s="38" customFormat="1" ht="21.75" customHeight="1" x14ac:dyDescent="0.25">
      <c r="A4" s="51"/>
      <c r="B4" s="51"/>
      <c r="C4" s="51"/>
      <c r="D4" s="52"/>
      <c r="E4" s="50"/>
      <c r="F4" s="50"/>
      <c r="G4" s="32" t="s">
        <v>5</v>
      </c>
      <c r="H4" s="32" t="s">
        <v>9</v>
      </c>
      <c r="I4" s="32" t="s">
        <v>5</v>
      </c>
      <c r="J4" s="32" t="s">
        <v>9</v>
      </c>
    </row>
    <row r="5" spans="1:12" s="7" customFormat="1" x14ac:dyDescent="0.25">
      <c r="A5" s="2">
        <v>1</v>
      </c>
      <c r="B5" s="2">
        <v>2</v>
      </c>
      <c r="C5" s="2">
        <v>3</v>
      </c>
      <c r="D5" s="2">
        <v>4</v>
      </c>
      <c r="E5" s="2">
        <v>5</v>
      </c>
      <c r="F5" s="2">
        <v>6</v>
      </c>
      <c r="G5" s="33">
        <v>7</v>
      </c>
      <c r="H5" s="33">
        <v>8</v>
      </c>
      <c r="I5" s="33">
        <v>9</v>
      </c>
      <c r="J5" s="33">
        <v>10</v>
      </c>
    </row>
    <row r="6" spans="1:12" ht="38.25" x14ac:dyDescent="0.2">
      <c r="A6" s="17">
        <v>1</v>
      </c>
      <c r="B6" s="42" t="s">
        <v>21</v>
      </c>
      <c r="C6" s="43" t="s">
        <v>17</v>
      </c>
      <c r="D6" s="18">
        <v>20</v>
      </c>
      <c r="E6" s="18">
        <v>98280</v>
      </c>
      <c r="F6" s="16">
        <f>E6*D6</f>
        <v>1965600</v>
      </c>
      <c r="G6" s="16"/>
      <c r="H6" s="34">
        <f>G6*D6</f>
        <v>0</v>
      </c>
      <c r="I6" s="34">
        <v>98250</v>
      </c>
      <c r="J6" s="34">
        <f>I6*D6</f>
        <v>1965000</v>
      </c>
      <c r="L6" s="44"/>
    </row>
    <row r="7" spans="1:12" ht="25.5" x14ac:dyDescent="0.2">
      <c r="A7" s="17">
        <v>2</v>
      </c>
      <c r="B7" s="42" t="s">
        <v>23</v>
      </c>
      <c r="C7" s="43" t="s">
        <v>17</v>
      </c>
      <c r="D7" s="18">
        <v>50</v>
      </c>
      <c r="E7" s="18">
        <v>110760</v>
      </c>
      <c r="F7" s="16">
        <f t="shared" ref="F7:F64" si="0">E7*D7</f>
        <v>5538000</v>
      </c>
      <c r="G7" s="16"/>
      <c r="H7" s="34">
        <f t="shared" ref="H7:H64" si="1">G7*D7</f>
        <v>0</v>
      </c>
      <c r="I7" s="34">
        <v>110730</v>
      </c>
      <c r="J7" s="34">
        <f t="shared" ref="J7:J64" si="2">I7*D7</f>
        <v>5536500</v>
      </c>
      <c r="L7" s="44"/>
    </row>
    <row r="8" spans="1:12" ht="51" x14ac:dyDescent="0.2">
      <c r="A8" s="17">
        <v>3</v>
      </c>
      <c r="B8" s="42" t="s">
        <v>25</v>
      </c>
      <c r="C8" s="43" t="s">
        <v>17</v>
      </c>
      <c r="D8" s="18">
        <v>25</v>
      </c>
      <c r="E8" s="18">
        <v>91200</v>
      </c>
      <c r="F8" s="16">
        <f t="shared" si="0"/>
        <v>2280000</v>
      </c>
      <c r="G8" s="16"/>
      <c r="H8" s="34">
        <f t="shared" si="1"/>
        <v>0</v>
      </c>
      <c r="I8" s="34">
        <v>91150</v>
      </c>
      <c r="J8" s="34">
        <f t="shared" si="2"/>
        <v>2278750</v>
      </c>
      <c r="L8" s="44"/>
    </row>
    <row r="9" spans="1:12" x14ac:dyDescent="0.2">
      <c r="A9" s="17">
        <v>4</v>
      </c>
      <c r="B9" s="42" t="s">
        <v>27</v>
      </c>
      <c r="C9" s="43" t="s">
        <v>17</v>
      </c>
      <c r="D9" s="18">
        <v>18</v>
      </c>
      <c r="E9" s="18">
        <v>28680</v>
      </c>
      <c r="F9" s="16">
        <f t="shared" si="0"/>
        <v>516240</v>
      </c>
      <c r="G9" s="16"/>
      <c r="H9" s="34">
        <f t="shared" si="1"/>
        <v>0</v>
      </c>
      <c r="I9" s="34">
        <v>28650</v>
      </c>
      <c r="J9" s="34">
        <f t="shared" si="2"/>
        <v>515700</v>
      </c>
      <c r="L9" s="44"/>
    </row>
    <row r="10" spans="1:12" ht="38.25" x14ac:dyDescent="0.2">
      <c r="A10" s="17">
        <v>5</v>
      </c>
      <c r="B10" s="42" t="s">
        <v>29</v>
      </c>
      <c r="C10" s="43" t="s">
        <v>17</v>
      </c>
      <c r="D10" s="18">
        <v>50</v>
      </c>
      <c r="E10" s="18">
        <v>34680</v>
      </c>
      <c r="F10" s="16">
        <f t="shared" si="0"/>
        <v>1734000</v>
      </c>
      <c r="G10" s="16"/>
      <c r="H10" s="34">
        <f t="shared" si="1"/>
        <v>0</v>
      </c>
      <c r="I10" s="34">
        <v>34650</v>
      </c>
      <c r="J10" s="34">
        <f t="shared" si="2"/>
        <v>1732500</v>
      </c>
      <c r="L10" s="44"/>
    </row>
    <row r="11" spans="1:12" ht="38.25" x14ac:dyDescent="0.2">
      <c r="A11" s="17">
        <v>6</v>
      </c>
      <c r="B11" s="42" t="s">
        <v>31</v>
      </c>
      <c r="C11" s="43" t="s">
        <v>17</v>
      </c>
      <c r="D11" s="18">
        <v>60</v>
      </c>
      <c r="E11" s="18">
        <v>34680</v>
      </c>
      <c r="F11" s="16">
        <f t="shared" si="0"/>
        <v>2080800</v>
      </c>
      <c r="G11" s="16"/>
      <c r="H11" s="34">
        <f t="shared" si="1"/>
        <v>0</v>
      </c>
      <c r="I11" s="34">
        <v>34650</v>
      </c>
      <c r="J11" s="34">
        <f t="shared" si="2"/>
        <v>2079000</v>
      </c>
      <c r="L11" s="44"/>
    </row>
    <row r="12" spans="1:12" ht="25.5" x14ac:dyDescent="0.2">
      <c r="A12" s="17">
        <v>7</v>
      </c>
      <c r="B12" s="42" t="s">
        <v>33</v>
      </c>
      <c r="C12" s="43" t="s">
        <v>17</v>
      </c>
      <c r="D12" s="18">
        <v>65</v>
      </c>
      <c r="E12" s="18">
        <v>25320</v>
      </c>
      <c r="F12" s="16">
        <f t="shared" si="0"/>
        <v>1645800</v>
      </c>
      <c r="G12" s="16"/>
      <c r="H12" s="34">
        <f t="shared" si="1"/>
        <v>0</v>
      </c>
      <c r="I12" s="34">
        <v>25300</v>
      </c>
      <c r="J12" s="34">
        <f t="shared" si="2"/>
        <v>1644500</v>
      </c>
      <c r="L12" s="44"/>
    </row>
    <row r="13" spans="1:12" ht="25.5" x14ac:dyDescent="0.2">
      <c r="A13" s="17">
        <v>8</v>
      </c>
      <c r="B13" s="42" t="s">
        <v>35</v>
      </c>
      <c r="C13" s="43" t="s">
        <v>17</v>
      </c>
      <c r="D13" s="18">
        <v>25</v>
      </c>
      <c r="E13" s="18">
        <v>54120</v>
      </c>
      <c r="F13" s="16">
        <f t="shared" si="0"/>
        <v>1353000</v>
      </c>
      <c r="G13" s="16"/>
      <c r="H13" s="34">
        <f t="shared" si="1"/>
        <v>0</v>
      </c>
      <c r="I13" s="34">
        <v>54100</v>
      </c>
      <c r="J13" s="34">
        <f t="shared" si="2"/>
        <v>1352500</v>
      </c>
      <c r="L13" s="44"/>
    </row>
    <row r="14" spans="1:12" x14ac:dyDescent="0.2">
      <c r="A14" s="17">
        <v>9</v>
      </c>
      <c r="B14" s="42" t="s">
        <v>37</v>
      </c>
      <c r="C14" s="43" t="s">
        <v>17</v>
      </c>
      <c r="D14" s="18">
        <v>75</v>
      </c>
      <c r="E14" s="18">
        <v>18360</v>
      </c>
      <c r="F14" s="16">
        <f t="shared" si="0"/>
        <v>1377000</v>
      </c>
      <c r="G14" s="16"/>
      <c r="H14" s="34">
        <f t="shared" si="1"/>
        <v>0</v>
      </c>
      <c r="I14" s="34">
        <v>18320</v>
      </c>
      <c r="J14" s="34">
        <f t="shared" si="2"/>
        <v>1374000</v>
      </c>
      <c r="L14" s="44"/>
    </row>
    <row r="15" spans="1:12" ht="63.75" x14ac:dyDescent="0.2">
      <c r="A15" s="17">
        <v>10</v>
      </c>
      <c r="B15" s="42" t="s">
        <v>39</v>
      </c>
      <c r="C15" s="43" t="s">
        <v>17</v>
      </c>
      <c r="D15" s="18">
        <v>4</v>
      </c>
      <c r="E15" s="18">
        <v>16320</v>
      </c>
      <c r="F15" s="16">
        <f t="shared" si="0"/>
        <v>65280</v>
      </c>
      <c r="G15" s="16"/>
      <c r="H15" s="34">
        <f t="shared" si="1"/>
        <v>0</v>
      </c>
      <c r="I15" s="34">
        <v>16300</v>
      </c>
      <c r="J15" s="34">
        <f t="shared" si="2"/>
        <v>65200</v>
      </c>
      <c r="L15" s="44"/>
    </row>
    <row r="16" spans="1:12" x14ac:dyDescent="0.2">
      <c r="A16" s="17">
        <v>11</v>
      </c>
      <c r="B16" s="42" t="s">
        <v>41</v>
      </c>
      <c r="C16" s="43" t="s">
        <v>17</v>
      </c>
      <c r="D16" s="18">
        <v>10</v>
      </c>
      <c r="E16" s="18">
        <v>25680</v>
      </c>
      <c r="F16" s="16">
        <f t="shared" si="0"/>
        <v>256800</v>
      </c>
      <c r="G16" s="16"/>
      <c r="H16" s="34">
        <f t="shared" si="1"/>
        <v>0</v>
      </c>
      <c r="I16" s="34">
        <v>25650</v>
      </c>
      <c r="J16" s="34">
        <f t="shared" si="2"/>
        <v>256500</v>
      </c>
      <c r="L16" s="44"/>
    </row>
    <row r="17" spans="1:12" x14ac:dyDescent="0.2">
      <c r="A17" s="17">
        <v>12</v>
      </c>
      <c r="B17" s="42" t="s">
        <v>43</v>
      </c>
      <c r="C17" s="43" t="s">
        <v>17</v>
      </c>
      <c r="D17" s="18">
        <v>80</v>
      </c>
      <c r="E17" s="18">
        <v>12240</v>
      </c>
      <c r="F17" s="16">
        <f t="shared" si="0"/>
        <v>979200</v>
      </c>
      <c r="G17" s="16"/>
      <c r="H17" s="34">
        <f t="shared" si="1"/>
        <v>0</v>
      </c>
      <c r="I17" s="34">
        <v>12200</v>
      </c>
      <c r="J17" s="34">
        <f t="shared" si="2"/>
        <v>976000</v>
      </c>
      <c r="L17" s="44"/>
    </row>
    <row r="18" spans="1:12" x14ac:dyDescent="0.2">
      <c r="A18" s="17">
        <v>13</v>
      </c>
      <c r="B18" s="42" t="s">
        <v>43</v>
      </c>
      <c r="C18" s="43" t="s">
        <v>17</v>
      </c>
      <c r="D18" s="18">
        <v>2</v>
      </c>
      <c r="E18" s="18">
        <v>16320</v>
      </c>
      <c r="F18" s="16">
        <f t="shared" si="0"/>
        <v>32640</v>
      </c>
      <c r="G18" s="16"/>
      <c r="H18" s="34">
        <f t="shared" si="1"/>
        <v>0</v>
      </c>
      <c r="I18" s="34">
        <v>16300</v>
      </c>
      <c r="J18" s="34">
        <f t="shared" si="2"/>
        <v>32600</v>
      </c>
      <c r="L18" s="44"/>
    </row>
    <row r="19" spans="1:12" x14ac:dyDescent="0.2">
      <c r="A19" s="17">
        <v>14</v>
      </c>
      <c r="B19" s="42" t="s">
        <v>46</v>
      </c>
      <c r="C19" s="43" t="s">
        <v>17</v>
      </c>
      <c r="D19" s="18">
        <v>4</v>
      </c>
      <c r="E19" s="18">
        <v>111480</v>
      </c>
      <c r="F19" s="16">
        <f t="shared" si="0"/>
        <v>445920</v>
      </c>
      <c r="G19" s="16"/>
      <c r="H19" s="34">
        <f t="shared" si="1"/>
        <v>0</v>
      </c>
      <c r="I19" s="34">
        <v>111450</v>
      </c>
      <c r="J19" s="34">
        <f t="shared" si="2"/>
        <v>445800</v>
      </c>
      <c r="L19" s="44"/>
    </row>
    <row r="20" spans="1:12" x14ac:dyDescent="0.2">
      <c r="A20" s="17">
        <v>15</v>
      </c>
      <c r="B20" s="42" t="s">
        <v>48</v>
      </c>
      <c r="C20" s="43" t="s">
        <v>17</v>
      </c>
      <c r="D20" s="18">
        <v>75</v>
      </c>
      <c r="E20" s="18">
        <v>34680</v>
      </c>
      <c r="F20" s="16">
        <f t="shared" si="0"/>
        <v>2601000</v>
      </c>
      <c r="G20" s="16"/>
      <c r="H20" s="34">
        <f t="shared" si="1"/>
        <v>0</v>
      </c>
      <c r="I20" s="34">
        <v>34650</v>
      </c>
      <c r="J20" s="34">
        <f t="shared" si="2"/>
        <v>2598750</v>
      </c>
      <c r="L20" s="44"/>
    </row>
    <row r="21" spans="1:12" x14ac:dyDescent="0.2">
      <c r="A21" s="17">
        <v>16</v>
      </c>
      <c r="B21" s="42" t="s">
        <v>50</v>
      </c>
      <c r="C21" s="43" t="s">
        <v>17</v>
      </c>
      <c r="D21" s="18">
        <v>60</v>
      </c>
      <c r="E21" s="18">
        <v>24360</v>
      </c>
      <c r="F21" s="16">
        <f t="shared" si="0"/>
        <v>1461600</v>
      </c>
      <c r="G21" s="16"/>
      <c r="H21" s="34">
        <f t="shared" si="1"/>
        <v>0</v>
      </c>
      <c r="I21" s="34">
        <v>24350</v>
      </c>
      <c r="J21" s="34">
        <f t="shared" si="2"/>
        <v>1461000</v>
      </c>
      <c r="L21" s="44"/>
    </row>
    <row r="22" spans="1:12" ht="25.5" x14ac:dyDescent="0.2">
      <c r="A22" s="17">
        <v>17</v>
      </c>
      <c r="B22" s="42" t="s">
        <v>52</v>
      </c>
      <c r="C22" s="43" t="s">
        <v>17</v>
      </c>
      <c r="D22" s="18">
        <v>4</v>
      </c>
      <c r="E22" s="18">
        <v>41280</v>
      </c>
      <c r="F22" s="16">
        <f t="shared" si="0"/>
        <v>165120</v>
      </c>
      <c r="G22" s="16"/>
      <c r="H22" s="34">
        <f t="shared" si="1"/>
        <v>0</v>
      </c>
      <c r="I22" s="34">
        <v>41250</v>
      </c>
      <c r="J22" s="34">
        <f t="shared" si="2"/>
        <v>165000</v>
      </c>
      <c r="L22" s="44"/>
    </row>
    <row r="23" spans="1:12" x14ac:dyDescent="0.2">
      <c r="A23" s="17">
        <v>18</v>
      </c>
      <c r="B23" s="42" t="s">
        <v>54</v>
      </c>
      <c r="C23" s="43" t="s">
        <v>17</v>
      </c>
      <c r="D23" s="18">
        <v>5</v>
      </c>
      <c r="E23" s="18">
        <v>43200</v>
      </c>
      <c r="F23" s="16">
        <f t="shared" si="0"/>
        <v>216000</v>
      </c>
      <c r="G23" s="16"/>
      <c r="H23" s="34">
        <f t="shared" si="1"/>
        <v>0</v>
      </c>
      <c r="I23" s="34">
        <v>43100</v>
      </c>
      <c r="J23" s="34">
        <f t="shared" si="2"/>
        <v>215500</v>
      </c>
      <c r="L23" s="44"/>
    </row>
    <row r="24" spans="1:12" x14ac:dyDescent="0.2">
      <c r="A24" s="17">
        <v>19</v>
      </c>
      <c r="B24" s="42" t="s">
        <v>56</v>
      </c>
      <c r="C24" s="43" t="s">
        <v>17</v>
      </c>
      <c r="D24" s="18">
        <v>6</v>
      </c>
      <c r="E24" s="18">
        <v>26880</v>
      </c>
      <c r="F24" s="16">
        <f t="shared" si="0"/>
        <v>161280</v>
      </c>
      <c r="G24" s="16"/>
      <c r="H24" s="34">
        <f t="shared" si="1"/>
        <v>0</v>
      </c>
      <c r="I24" s="34">
        <v>26850</v>
      </c>
      <c r="J24" s="34">
        <f t="shared" si="2"/>
        <v>161100</v>
      </c>
      <c r="L24" s="44"/>
    </row>
    <row r="25" spans="1:12" ht="51" x14ac:dyDescent="0.2">
      <c r="A25" s="17">
        <v>20</v>
      </c>
      <c r="B25" s="42" t="s">
        <v>58</v>
      </c>
      <c r="C25" s="43" t="s">
        <v>17</v>
      </c>
      <c r="D25" s="18">
        <v>15</v>
      </c>
      <c r="E25" s="18">
        <v>151080</v>
      </c>
      <c r="F25" s="16">
        <f t="shared" si="0"/>
        <v>2266200</v>
      </c>
      <c r="G25" s="16"/>
      <c r="H25" s="34">
        <f t="shared" si="1"/>
        <v>0</v>
      </c>
      <c r="I25" s="34">
        <v>151050</v>
      </c>
      <c r="J25" s="34">
        <f t="shared" si="2"/>
        <v>2265750</v>
      </c>
      <c r="L25" s="44"/>
    </row>
    <row r="26" spans="1:12" ht="25.5" x14ac:dyDescent="0.2">
      <c r="A26" s="17">
        <v>21</v>
      </c>
      <c r="B26" s="42" t="s">
        <v>60</v>
      </c>
      <c r="C26" s="43" t="s">
        <v>17</v>
      </c>
      <c r="D26" s="18">
        <v>15</v>
      </c>
      <c r="E26" s="18">
        <v>259560</v>
      </c>
      <c r="F26" s="16">
        <f t="shared" si="0"/>
        <v>3893400</v>
      </c>
      <c r="G26" s="16"/>
      <c r="H26" s="34">
        <f t="shared" si="1"/>
        <v>0</v>
      </c>
      <c r="I26" s="34">
        <v>259500</v>
      </c>
      <c r="J26" s="34">
        <f t="shared" si="2"/>
        <v>3892500</v>
      </c>
      <c r="L26" s="44"/>
    </row>
    <row r="27" spans="1:12" ht="25.5" x14ac:dyDescent="0.2">
      <c r="A27" s="17">
        <v>22</v>
      </c>
      <c r="B27" s="42" t="s">
        <v>62</v>
      </c>
      <c r="C27" s="43" t="s">
        <v>17</v>
      </c>
      <c r="D27" s="18">
        <v>10</v>
      </c>
      <c r="E27" s="18">
        <v>27240</v>
      </c>
      <c r="F27" s="16">
        <f t="shared" si="0"/>
        <v>272400</v>
      </c>
      <c r="G27" s="16"/>
      <c r="H27" s="34">
        <f t="shared" si="1"/>
        <v>0</v>
      </c>
      <c r="I27" s="34">
        <v>27200</v>
      </c>
      <c r="J27" s="34">
        <f t="shared" si="2"/>
        <v>272000</v>
      </c>
      <c r="L27" s="44"/>
    </row>
    <row r="28" spans="1:12" ht="25.5" x14ac:dyDescent="0.2">
      <c r="A28" s="17">
        <v>23</v>
      </c>
      <c r="B28" s="42" t="s">
        <v>64</v>
      </c>
      <c r="C28" s="43" t="s">
        <v>17</v>
      </c>
      <c r="D28" s="18">
        <v>10</v>
      </c>
      <c r="E28" s="18">
        <v>76680</v>
      </c>
      <c r="F28" s="16">
        <f t="shared" si="0"/>
        <v>766800</v>
      </c>
      <c r="G28" s="16"/>
      <c r="H28" s="34">
        <f t="shared" si="1"/>
        <v>0</v>
      </c>
      <c r="I28" s="34">
        <v>76600</v>
      </c>
      <c r="J28" s="34">
        <f t="shared" si="2"/>
        <v>766000</v>
      </c>
      <c r="L28" s="44"/>
    </row>
    <row r="29" spans="1:12" ht="38.25" x14ac:dyDescent="0.2">
      <c r="A29" s="17">
        <v>24</v>
      </c>
      <c r="B29" s="42" t="s">
        <v>66</v>
      </c>
      <c r="C29" s="43" t="s">
        <v>17</v>
      </c>
      <c r="D29" s="18">
        <v>11</v>
      </c>
      <c r="E29" s="18">
        <v>34480</v>
      </c>
      <c r="F29" s="16">
        <f t="shared" si="0"/>
        <v>379280</v>
      </c>
      <c r="G29" s="16"/>
      <c r="H29" s="34">
        <f t="shared" si="1"/>
        <v>0</v>
      </c>
      <c r="I29" s="34">
        <v>34400</v>
      </c>
      <c r="J29" s="34">
        <f t="shared" si="2"/>
        <v>378400</v>
      </c>
      <c r="L29" s="44"/>
    </row>
    <row r="30" spans="1:12" ht="25.5" x14ac:dyDescent="0.2">
      <c r="A30" s="17">
        <v>25</v>
      </c>
      <c r="B30" s="42" t="s">
        <v>68</v>
      </c>
      <c r="C30" s="43" t="s">
        <v>17</v>
      </c>
      <c r="D30" s="18">
        <v>6</v>
      </c>
      <c r="E30" s="18">
        <v>499200</v>
      </c>
      <c r="F30" s="16">
        <f t="shared" si="0"/>
        <v>2995200</v>
      </c>
      <c r="G30" s="16"/>
      <c r="H30" s="34">
        <f t="shared" si="1"/>
        <v>0</v>
      </c>
      <c r="I30" s="34">
        <v>499050</v>
      </c>
      <c r="J30" s="34">
        <f t="shared" si="2"/>
        <v>2994300</v>
      </c>
      <c r="L30" s="44"/>
    </row>
    <row r="31" spans="1:12" ht="63.75" x14ac:dyDescent="0.2">
      <c r="A31" s="17">
        <v>26</v>
      </c>
      <c r="B31" s="42" t="s">
        <v>70</v>
      </c>
      <c r="C31" s="43" t="s">
        <v>17</v>
      </c>
      <c r="D31" s="18">
        <v>8</v>
      </c>
      <c r="E31" s="18">
        <v>21720</v>
      </c>
      <c r="F31" s="16">
        <f t="shared" si="0"/>
        <v>173760</v>
      </c>
      <c r="G31" s="16"/>
      <c r="H31" s="34">
        <f t="shared" si="1"/>
        <v>0</v>
      </c>
      <c r="I31" s="34">
        <v>21700</v>
      </c>
      <c r="J31" s="34">
        <f t="shared" si="2"/>
        <v>173600</v>
      </c>
      <c r="L31" s="44"/>
    </row>
    <row r="32" spans="1:12" ht="63.75" x14ac:dyDescent="0.2">
      <c r="A32" s="17">
        <v>27</v>
      </c>
      <c r="B32" s="42" t="s">
        <v>72</v>
      </c>
      <c r="C32" s="43" t="s">
        <v>17</v>
      </c>
      <c r="D32" s="18">
        <v>8</v>
      </c>
      <c r="E32" s="18">
        <v>21720</v>
      </c>
      <c r="F32" s="16">
        <f t="shared" si="0"/>
        <v>173760</v>
      </c>
      <c r="G32" s="16"/>
      <c r="H32" s="34">
        <f t="shared" si="1"/>
        <v>0</v>
      </c>
      <c r="I32" s="34">
        <v>21700</v>
      </c>
      <c r="J32" s="34">
        <f t="shared" si="2"/>
        <v>173600</v>
      </c>
      <c r="L32" s="44"/>
    </row>
    <row r="33" spans="1:12" ht="51" x14ac:dyDescent="0.2">
      <c r="A33" s="17">
        <v>28</v>
      </c>
      <c r="B33" s="42" t="s">
        <v>74</v>
      </c>
      <c r="C33" s="43" t="s">
        <v>17</v>
      </c>
      <c r="D33" s="18">
        <v>4</v>
      </c>
      <c r="E33" s="18">
        <v>130320</v>
      </c>
      <c r="F33" s="16">
        <f t="shared" si="0"/>
        <v>521280</v>
      </c>
      <c r="G33" s="16"/>
      <c r="H33" s="34">
        <f t="shared" si="1"/>
        <v>0</v>
      </c>
      <c r="I33" s="34">
        <v>130300</v>
      </c>
      <c r="J33" s="34">
        <f t="shared" si="2"/>
        <v>521200</v>
      </c>
      <c r="L33" s="44"/>
    </row>
    <row r="34" spans="1:12" ht="51" x14ac:dyDescent="0.2">
      <c r="A34" s="17">
        <v>29</v>
      </c>
      <c r="B34" s="42" t="s">
        <v>76</v>
      </c>
      <c r="C34" s="43" t="s">
        <v>17</v>
      </c>
      <c r="D34" s="18">
        <v>2</v>
      </c>
      <c r="E34" s="18">
        <v>173520</v>
      </c>
      <c r="F34" s="16">
        <f t="shared" si="0"/>
        <v>347040</v>
      </c>
      <c r="G34" s="16"/>
      <c r="H34" s="34">
        <f t="shared" si="1"/>
        <v>0</v>
      </c>
      <c r="I34" s="34">
        <v>173500</v>
      </c>
      <c r="J34" s="34">
        <f t="shared" si="2"/>
        <v>347000</v>
      </c>
      <c r="L34" s="44"/>
    </row>
    <row r="35" spans="1:12" ht="38.25" x14ac:dyDescent="0.2">
      <c r="A35" s="17">
        <v>30</v>
      </c>
      <c r="B35" s="42" t="s">
        <v>78</v>
      </c>
      <c r="C35" s="43" t="s">
        <v>17</v>
      </c>
      <c r="D35" s="18">
        <v>6</v>
      </c>
      <c r="E35" s="18">
        <v>115800</v>
      </c>
      <c r="F35" s="16">
        <f t="shared" si="0"/>
        <v>694800</v>
      </c>
      <c r="G35" s="16"/>
      <c r="H35" s="34">
        <f t="shared" si="1"/>
        <v>0</v>
      </c>
      <c r="I35" s="34">
        <v>115700</v>
      </c>
      <c r="J35" s="34">
        <f t="shared" si="2"/>
        <v>694200</v>
      </c>
      <c r="L35" s="44"/>
    </row>
    <row r="36" spans="1:12" x14ac:dyDescent="0.2">
      <c r="A36" s="17">
        <v>31</v>
      </c>
      <c r="B36" s="42" t="s">
        <v>80</v>
      </c>
      <c r="C36" s="43" t="s">
        <v>16</v>
      </c>
      <c r="D36" s="18">
        <v>6</v>
      </c>
      <c r="E36" s="18">
        <v>26400</v>
      </c>
      <c r="F36" s="16">
        <f t="shared" si="0"/>
        <v>158400</v>
      </c>
      <c r="G36" s="16"/>
      <c r="H36" s="34">
        <f t="shared" si="1"/>
        <v>0</v>
      </c>
      <c r="I36" s="34">
        <v>26300</v>
      </c>
      <c r="J36" s="34">
        <f t="shared" si="2"/>
        <v>157800</v>
      </c>
      <c r="L36" s="44"/>
    </row>
    <row r="37" spans="1:12" ht="25.5" x14ac:dyDescent="0.2">
      <c r="A37" s="17">
        <v>32</v>
      </c>
      <c r="B37" s="42" t="s">
        <v>82</v>
      </c>
      <c r="C37" s="43" t="s">
        <v>17</v>
      </c>
      <c r="D37" s="18">
        <v>10</v>
      </c>
      <c r="E37" s="18">
        <v>38520</v>
      </c>
      <c r="F37" s="16">
        <f t="shared" si="0"/>
        <v>385200</v>
      </c>
      <c r="G37" s="16"/>
      <c r="H37" s="34">
        <f t="shared" si="1"/>
        <v>0</v>
      </c>
      <c r="I37" s="34">
        <v>38500</v>
      </c>
      <c r="J37" s="34">
        <f t="shared" si="2"/>
        <v>385000</v>
      </c>
      <c r="L37" s="44"/>
    </row>
    <row r="38" spans="1:12" ht="25.5" x14ac:dyDescent="0.2">
      <c r="A38" s="17">
        <v>33</v>
      </c>
      <c r="B38" s="42" t="s">
        <v>84</v>
      </c>
      <c r="C38" s="43" t="s">
        <v>17</v>
      </c>
      <c r="D38" s="18">
        <v>8</v>
      </c>
      <c r="E38" s="18">
        <v>153720</v>
      </c>
      <c r="F38" s="16">
        <f t="shared" si="0"/>
        <v>1229760</v>
      </c>
      <c r="G38" s="16"/>
      <c r="H38" s="34">
        <f t="shared" si="1"/>
        <v>0</v>
      </c>
      <c r="I38" s="34">
        <v>153700</v>
      </c>
      <c r="J38" s="34">
        <f t="shared" si="2"/>
        <v>1229600</v>
      </c>
      <c r="L38" s="44"/>
    </row>
    <row r="39" spans="1:12" x14ac:dyDescent="0.2">
      <c r="A39" s="17">
        <v>34</v>
      </c>
      <c r="B39" s="42" t="s">
        <v>86</v>
      </c>
      <c r="C39" s="43" t="s">
        <v>17</v>
      </c>
      <c r="D39" s="18">
        <v>12</v>
      </c>
      <c r="E39" s="18">
        <v>97560</v>
      </c>
      <c r="F39" s="16">
        <f t="shared" si="0"/>
        <v>1170720</v>
      </c>
      <c r="G39" s="16"/>
      <c r="H39" s="34">
        <f t="shared" si="1"/>
        <v>0</v>
      </c>
      <c r="I39" s="34">
        <v>97500</v>
      </c>
      <c r="J39" s="34">
        <f t="shared" si="2"/>
        <v>1170000</v>
      </c>
      <c r="L39" s="44"/>
    </row>
    <row r="40" spans="1:12" x14ac:dyDescent="0.2">
      <c r="A40" s="17">
        <v>35</v>
      </c>
      <c r="B40" s="42" t="s">
        <v>88</v>
      </c>
      <c r="C40" s="43" t="s">
        <v>17</v>
      </c>
      <c r="D40" s="18">
        <v>10</v>
      </c>
      <c r="E40" s="18">
        <v>111960</v>
      </c>
      <c r="F40" s="16">
        <f t="shared" si="0"/>
        <v>1119600</v>
      </c>
      <c r="G40" s="16"/>
      <c r="H40" s="34">
        <f t="shared" si="1"/>
        <v>0</v>
      </c>
      <c r="I40" s="34">
        <v>111900</v>
      </c>
      <c r="J40" s="34">
        <f t="shared" si="2"/>
        <v>1119000</v>
      </c>
      <c r="L40" s="44"/>
    </row>
    <row r="41" spans="1:12" x14ac:dyDescent="0.2">
      <c r="A41" s="17">
        <v>36</v>
      </c>
      <c r="B41" s="42" t="s">
        <v>90</v>
      </c>
      <c r="C41" s="43" t="s">
        <v>17</v>
      </c>
      <c r="D41" s="18">
        <v>6</v>
      </c>
      <c r="E41" s="18">
        <v>18000</v>
      </c>
      <c r="F41" s="16">
        <f t="shared" si="0"/>
        <v>108000</v>
      </c>
      <c r="G41" s="16"/>
      <c r="H41" s="34">
        <f t="shared" si="1"/>
        <v>0</v>
      </c>
      <c r="I41" s="34">
        <v>17900</v>
      </c>
      <c r="J41" s="34">
        <f t="shared" si="2"/>
        <v>107400</v>
      </c>
      <c r="L41" s="44"/>
    </row>
    <row r="42" spans="1:12" x14ac:dyDescent="0.2">
      <c r="A42" s="17">
        <v>37</v>
      </c>
      <c r="B42" s="42" t="s">
        <v>92</v>
      </c>
      <c r="C42" s="43" t="s">
        <v>94</v>
      </c>
      <c r="D42" s="18">
        <v>6</v>
      </c>
      <c r="E42" s="18">
        <v>120960</v>
      </c>
      <c r="F42" s="16">
        <f t="shared" si="0"/>
        <v>725760</v>
      </c>
      <c r="G42" s="16"/>
      <c r="H42" s="34">
        <f t="shared" si="1"/>
        <v>0</v>
      </c>
      <c r="I42" s="34">
        <v>120900</v>
      </c>
      <c r="J42" s="34">
        <f t="shared" si="2"/>
        <v>725400</v>
      </c>
      <c r="L42" s="44"/>
    </row>
    <row r="43" spans="1:12" ht="25.5" x14ac:dyDescent="0.2">
      <c r="A43" s="17">
        <v>38</v>
      </c>
      <c r="B43" s="42" t="s">
        <v>95</v>
      </c>
      <c r="C43" s="43" t="s">
        <v>17</v>
      </c>
      <c r="D43" s="18">
        <v>85</v>
      </c>
      <c r="E43" s="18">
        <v>58680</v>
      </c>
      <c r="F43" s="16">
        <f t="shared" si="0"/>
        <v>4987800</v>
      </c>
      <c r="G43" s="16"/>
      <c r="H43" s="34">
        <f t="shared" si="1"/>
        <v>0</v>
      </c>
      <c r="I43" s="34">
        <v>58600</v>
      </c>
      <c r="J43" s="34">
        <f t="shared" si="2"/>
        <v>4981000</v>
      </c>
      <c r="L43" s="44"/>
    </row>
    <row r="44" spans="1:12" x14ac:dyDescent="0.2">
      <c r="A44" s="17">
        <v>39</v>
      </c>
      <c r="B44" s="42" t="s">
        <v>97</v>
      </c>
      <c r="C44" s="43" t="s">
        <v>17</v>
      </c>
      <c r="D44" s="18">
        <v>7</v>
      </c>
      <c r="E44" s="18">
        <v>22560</v>
      </c>
      <c r="F44" s="16">
        <f t="shared" si="0"/>
        <v>157920</v>
      </c>
      <c r="G44" s="16"/>
      <c r="H44" s="34">
        <f t="shared" si="1"/>
        <v>0</v>
      </c>
      <c r="I44" s="34">
        <v>22500</v>
      </c>
      <c r="J44" s="34">
        <f t="shared" si="2"/>
        <v>157500</v>
      </c>
      <c r="L44" s="44"/>
    </row>
    <row r="45" spans="1:12" x14ac:dyDescent="0.2">
      <c r="A45" s="17">
        <v>40</v>
      </c>
      <c r="B45" s="42" t="s">
        <v>99</v>
      </c>
      <c r="C45" s="43" t="s">
        <v>17</v>
      </c>
      <c r="D45" s="18">
        <v>5</v>
      </c>
      <c r="E45" s="18">
        <v>15960</v>
      </c>
      <c r="F45" s="16">
        <f t="shared" si="0"/>
        <v>79800</v>
      </c>
      <c r="G45" s="16"/>
      <c r="H45" s="34">
        <f t="shared" si="1"/>
        <v>0</v>
      </c>
      <c r="I45" s="34">
        <v>15900</v>
      </c>
      <c r="J45" s="34">
        <f t="shared" si="2"/>
        <v>79500</v>
      </c>
      <c r="L45" s="44"/>
    </row>
    <row r="46" spans="1:12" x14ac:dyDescent="0.2">
      <c r="A46" s="17">
        <v>41</v>
      </c>
      <c r="B46" s="42" t="s">
        <v>101</v>
      </c>
      <c r="C46" s="43" t="s">
        <v>17</v>
      </c>
      <c r="D46" s="18">
        <v>5</v>
      </c>
      <c r="E46" s="18">
        <v>21400</v>
      </c>
      <c r="F46" s="16">
        <f t="shared" si="0"/>
        <v>107000</v>
      </c>
      <c r="G46" s="16"/>
      <c r="H46" s="34">
        <f t="shared" si="1"/>
        <v>0</v>
      </c>
      <c r="I46" s="34">
        <v>21300</v>
      </c>
      <c r="J46" s="34">
        <f t="shared" si="2"/>
        <v>106500</v>
      </c>
      <c r="L46" s="44"/>
    </row>
    <row r="47" spans="1:12" x14ac:dyDescent="0.2">
      <c r="A47" s="17">
        <v>42</v>
      </c>
      <c r="B47" s="42" t="s">
        <v>103</v>
      </c>
      <c r="C47" s="43" t="s">
        <v>17</v>
      </c>
      <c r="D47" s="18">
        <v>6</v>
      </c>
      <c r="E47" s="18">
        <v>21000</v>
      </c>
      <c r="F47" s="16">
        <f t="shared" si="0"/>
        <v>126000</v>
      </c>
      <c r="G47" s="16"/>
      <c r="H47" s="34">
        <f t="shared" si="1"/>
        <v>0</v>
      </c>
      <c r="I47" s="34">
        <v>20950</v>
      </c>
      <c r="J47" s="34">
        <f t="shared" si="2"/>
        <v>125700</v>
      </c>
      <c r="L47" s="44"/>
    </row>
    <row r="48" spans="1:12" x14ac:dyDescent="0.2">
      <c r="A48" s="17">
        <v>43</v>
      </c>
      <c r="B48" s="42" t="s">
        <v>105</v>
      </c>
      <c r="C48" s="43" t="s">
        <v>17</v>
      </c>
      <c r="D48" s="18">
        <v>22</v>
      </c>
      <c r="E48" s="18">
        <v>201240</v>
      </c>
      <c r="F48" s="16">
        <f t="shared" si="0"/>
        <v>4427280</v>
      </c>
      <c r="G48" s="16"/>
      <c r="H48" s="34">
        <f t="shared" si="1"/>
        <v>0</v>
      </c>
      <c r="I48" s="34">
        <v>201000</v>
      </c>
      <c r="J48" s="34">
        <f t="shared" si="2"/>
        <v>4422000</v>
      </c>
      <c r="L48" s="44"/>
    </row>
    <row r="49" spans="1:12" ht="25.5" x14ac:dyDescent="0.2">
      <c r="A49" s="17">
        <v>44</v>
      </c>
      <c r="B49" s="42" t="s">
        <v>107</v>
      </c>
      <c r="C49" s="43" t="s">
        <v>17</v>
      </c>
      <c r="D49" s="18">
        <v>6</v>
      </c>
      <c r="E49" s="18">
        <v>186960</v>
      </c>
      <c r="F49" s="16">
        <f t="shared" si="0"/>
        <v>1121760</v>
      </c>
      <c r="G49" s="16"/>
      <c r="H49" s="34">
        <f t="shared" si="1"/>
        <v>0</v>
      </c>
      <c r="I49" s="34">
        <v>186900</v>
      </c>
      <c r="J49" s="34">
        <f t="shared" si="2"/>
        <v>1121400</v>
      </c>
      <c r="L49" s="44"/>
    </row>
    <row r="50" spans="1:12" ht="38.25" x14ac:dyDescent="0.2">
      <c r="A50" s="17">
        <v>45</v>
      </c>
      <c r="B50" s="42" t="s">
        <v>109</v>
      </c>
      <c r="C50" s="43" t="s">
        <v>17</v>
      </c>
      <c r="D50" s="18">
        <v>2</v>
      </c>
      <c r="E50" s="18">
        <v>103920</v>
      </c>
      <c r="F50" s="16">
        <f t="shared" si="0"/>
        <v>207840</v>
      </c>
      <c r="G50" s="16"/>
      <c r="H50" s="34">
        <f t="shared" si="1"/>
        <v>0</v>
      </c>
      <c r="I50" s="34">
        <v>103900</v>
      </c>
      <c r="J50" s="34">
        <f t="shared" si="2"/>
        <v>207800</v>
      </c>
      <c r="L50" s="44"/>
    </row>
    <row r="51" spans="1:12" ht="38.25" x14ac:dyDescent="0.2">
      <c r="A51" s="17">
        <v>46</v>
      </c>
      <c r="B51" s="42" t="s">
        <v>111</v>
      </c>
      <c r="C51" s="43" t="s">
        <v>17</v>
      </c>
      <c r="D51" s="18">
        <v>3</v>
      </c>
      <c r="E51" s="18">
        <v>67920</v>
      </c>
      <c r="F51" s="16">
        <f t="shared" si="0"/>
        <v>203760</v>
      </c>
      <c r="G51" s="16"/>
      <c r="H51" s="34">
        <f t="shared" si="1"/>
        <v>0</v>
      </c>
      <c r="I51" s="34">
        <v>67900</v>
      </c>
      <c r="J51" s="34">
        <f t="shared" si="2"/>
        <v>203700</v>
      </c>
      <c r="L51" s="44"/>
    </row>
    <row r="52" spans="1:12" ht="38.25" x14ac:dyDescent="0.2">
      <c r="A52" s="17">
        <v>47</v>
      </c>
      <c r="B52" s="42" t="s">
        <v>113</v>
      </c>
      <c r="C52" s="43" t="s">
        <v>17</v>
      </c>
      <c r="D52" s="18">
        <v>3</v>
      </c>
      <c r="E52" s="18">
        <v>188040</v>
      </c>
      <c r="F52" s="16">
        <f t="shared" si="0"/>
        <v>564120</v>
      </c>
      <c r="G52" s="16"/>
      <c r="H52" s="34">
        <f t="shared" si="1"/>
        <v>0</v>
      </c>
      <c r="I52" s="34">
        <v>188000</v>
      </c>
      <c r="J52" s="34">
        <f t="shared" si="2"/>
        <v>564000</v>
      </c>
      <c r="L52" s="44"/>
    </row>
    <row r="53" spans="1:12" ht="25.5" x14ac:dyDescent="0.2">
      <c r="A53" s="17">
        <v>48</v>
      </c>
      <c r="B53" s="42" t="s">
        <v>115</v>
      </c>
      <c r="C53" s="43" t="s">
        <v>17</v>
      </c>
      <c r="D53" s="18">
        <v>10</v>
      </c>
      <c r="E53" s="18">
        <v>17040</v>
      </c>
      <c r="F53" s="16">
        <f t="shared" si="0"/>
        <v>170400</v>
      </c>
      <c r="G53" s="16"/>
      <c r="H53" s="34">
        <f t="shared" si="1"/>
        <v>0</v>
      </c>
      <c r="I53" s="34">
        <v>17000</v>
      </c>
      <c r="J53" s="34">
        <f t="shared" si="2"/>
        <v>170000</v>
      </c>
      <c r="L53" s="44"/>
    </row>
    <row r="54" spans="1:12" ht="25.5" x14ac:dyDescent="0.2">
      <c r="A54" s="17">
        <v>49</v>
      </c>
      <c r="B54" s="42" t="s">
        <v>117</v>
      </c>
      <c r="C54" s="43" t="s">
        <v>17</v>
      </c>
      <c r="D54" s="18">
        <v>38</v>
      </c>
      <c r="E54" s="18">
        <v>17040</v>
      </c>
      <c r="F54" s="16">
        <f t="shared" si="0"/>
        <v>647520</v>
      </c>
      <c r="G54" s="16"/>
      <c r="H54" s="34">
        <f t="shared" si="1"/>
        <v>0</v>
      </c>
      <c r="I54" s="34">
        <v>17000</v>
      </c>
      <c r="J54" s="34">
        <f t="shared" si="2"/>
        <v>646000</v>
      </c>
      <c r="L54" s="44"/>
    </row>
    <row r="55" spans="1:12" ht="25.5" x14ac:dyDescent="0.2">
      <c r="A55" s="17">
        <v>50</v>
      </c>
      <c r="B55" s="42" t="s">
        <v>119</v>
      </c>
      <c r="C55" s="43" t="s">
        <v>17</v>
      </c>
      <c r="D55" s="18">
        <v>2</v>
      </c>
      <c r="E55" s="18">
        <v>253200</v>
      </c>
      <c r="F55" s="16">
        <f t="shared" si="0"/>
        <v>506400</v>
      </c>
      <c r="G55" s="16"/>
      <c r="H55" s="34">
        <f t="shared" si="1"/>
        <v>0</v>
      </c>
      <c r="I55" s="34">
        <v>253000</v>
      </c>
      <c r="J55" s="34">
        <f t="shared" si="2"/>
        <v>506000</v>
      </c>
      <c r="L55" s="44"/>
    </row>
    <row r="56" spans="1:12" x14ac:dyDescent="0.2">
      <c r="A56" s="17">
        <v>51</v>
      </c>
      <c r="B56" s="42" t="s">
        <v>121</v>
      </c>
      <c r="C56" s="43" t="s">
        <v>17</v>
      </c>
      <c r="D56" s="18">
        <v>6</v>
      </c>
      <c r="E56" s="18">
        <v>80880</v>
      </c>
      <c r="F56" s="16">
        <f t="shared" si="0"/>
        <v>485280</v>
      </c>
      <c r="G56" s="16"/>
      <c r="H56" s="34">
        <f t="shared" si="1"/>
        <v>0</v>
      </c>
      <c r="I56" s="34">
        <v>80800</v>
      </c>
      <c r="J56" s="34">
        <f t="shared" si="2"/>
        <v>484800</v>
      </c>
      <c r="L56" s="44"/>
    </row>
    <row r="57" spans="1:12" ht="25.5" x14ac:dyDescent="0.2">
      <c r="A57" s="17">
        <v>52</v>
      </c>
      <c r="B57" s="42" t="s">
        <v>123</v>
      </c>
      <c r="C57" s="43" t="s">
        <v>94</v>
      </c>
      <c r="D57" s="18">
        <v>2</v>
      </c>
      <c r="E57" s="18">
        <v>30000</v>
      </c>
      <c r="F57" s="16">
        <f t="shared" si="0"/>
        <v>60000</v>
      </c>
      <c r="G57" s="16"/>
      <c r="H57" s="34">
        <f t="shared" si="1"/>
        <v>0</v>
      </c>
      <c r="I57" s="34">
        <v>29850</v>
      </c>
      <c r="J57" s="34">
        <f t="shared" si="2"/>
        <v>59700</v>
      </c>
      <c r="L57" s="41"/>
    </row>
    <row r="58" spans="1:12" x14ac:dyDescent="0.2">
      <c r="A58" s="17">
        <v>53</v>
      </c>
      <c r="B58" s="42" t="s">
        <v>125</v>
      </c>
      <c r="C58" s="43" t="s">
        <v>17</v>
      </c>
      <c r="D58" s="18">
        <v>4</v>
      </c>
      <c r="E58" s="18">
        <v>101520</v>
      </c>
      <c r="F58" s="16">
        <f t="shared" si="0"/>
        <v>406080</v>
      </c>
      <c r="G58" s="16"/>
      <c r="H58" s="34">
        <f t="shared" si="1"/>
        <v>0</v>
      </c>
      <c r="I58" s="34">
        <v>101500</v>
      </c>
      <c r="J58" s="34">
        <f t="shared" si="2"/>
        <v>406000</v>
      </c>
      <c r="L58" s="44"/>
    </row>
    <row r="59" spans="1:12" ht="38.25" x14ac:dyDescent="0.2">
      <c r="A59" s="17">
        <v>54</v>
      </c>
      <c r="B59" s="42" t="s">
        <v>127</v>
      </c>
      <c r="C59" s="43" t="s">
        <v>17</v>
      </c>
      <c r="D59" s="18">
        <v>6</v>
      </c>
      <c r="E59" s="18">
        <v>106200</v>
      </c>
      <c r="F59" s="16">
        <f t="shared" si="0"/>
        <v>637200</v>
      </c>
      <c r="G59" s="16"/>
      <c r="H59" s="34">
        <f t="shared" si="1"/>
        <v>0</v>
      </c>
      <c r="I59" s="34">
        <v>106100</v>
      </c>
      <c r="J59" s="34">
        <f t="shared" si="2"/>
        <v>636600</v>
      </c>
      <c r="L59" s="44"/>
    </row>
    <row r="60" spans="1:12" x14ac:dyDescent="0.2">
      <c r="A60" s="17">
        <v>55</v>
      </c>
      <c r="B60" s="42" t="s">
        <v>129</v>
      </c>
      <c r="C60" s="43" t="s">
        <v>17</v>
      </c>
      <c r="D60" s="18">
        <v>2</v>
      </c>
      <c r="E60" s="18">
        <v>851040</v>
      </c>
      <c r="F60" s="16">
        <f t="shared" si="0"/>
        <v>1702080</v>
      </c>
      <c r="G60" s="16">
        <v>851000</v>
      </c>
      <c r="H60" s="34">
        <f t="shared" si="1"/>
        <v>1702000</v>
      </c>
      <c r="I60" s="34"/>
      <c r="J60" s="34">
        <f t="shared" si="2"/>
        <v>0</v>
      </c>
    </row>
    <row r="61" spans="1:12" x14ac:dyDescent="0.2">
      <c r="A61" s="17">
        <v>56</v>
      </c>
      <c r="B61" s="42" t="s">
        <v>131</v>
      </c>
      <c r="C61" s="43" t="s">
        <v>17</v>
      </c>
      <c r="D61" s="18">
        <v>2</v>
      </c>
      <c r="E61" s="18">
        <v>384480</v>
      </c>
      <c r="F61" s="16">
        <f t="shared" si="0"/>
        <v>768960</v>
      </c>
      <c r="G61" s="16">
        <v>384400</v>
      </c>
      <c r="H61" s="34">
        <f t="shared" si="1"/>
        <v>768800</v>
      </c>
      <c r="I61" s="16"/>
      <c r="J61" s="34">
        <f t="shared" si="2"/>
        <v>0</v>
      </c>
    </row>
    <row r="62" spans="1:12" x14ac:dyDescent="0.2">
      <c r="A62" s="17">
        <v>57</v>
      </c>
      <c r="B62" s="42" t="s">
        <v>133</v>
      </c>
      <c r="C62" s="43" t="s">
        <v>17</v>
      </c>
      <c r="D62" s="18">
        <v>2</v>
      </c>
      <c r="E62" s="18">
        <v>298080</v>
      </c>
      <c r="F62" s="16">
        <f t="shared" si="0"/>
        <v>596160</v>
      </c>
      <c r="G62" s="16">
        <v>298000</v>
      </c>
      <c r="H62" s="34">
        <f t="shared" si="1"/>
        <v>596000</v>
      </c>
      <c r="I62" s="16"/>
      <c r="J62" s="34">
        <f t="shared" si="2"/>
        <v>0</v>
      </c>
    </row>
    <row r="63" spans="1:12" x14ac:dyDescent="0.2">
      <c r="A63" s="17">
        <v>58</v>
      </c>
      <c r="B63" s="42" t="s">
        <v>135</v>
      </c>
      <c r="C63" s="43" t="s">
        <v>17</v>
      </c>
      <c r="D63" s="18">
        <v>2</v>
      </c>
      <c r="E63" s="18">
        <v>193968</v>
      </c>
      <c r="F63" s="16">
        <f t="shared" si="0"/>
        <v>387936</v>
      </c>
      <c r="G63" s="16">
        <v>193900</v>
      </c>
      <c r="H63" s="34">
        <f t="shared" si="1"/>
        <v>387800</v>
      </c>
      <c r="I63" s="16"/>
      <c r="J63" s="34">
        <f t="shared" si="2"/>
        <v>0</v>
      </c>
    </row>
    <row r="64" spans="1:12" x14ac:dyDescent="0.2">
      <c r="A64" s="17">
        <v>59</v>
      </c>
      <c r="B64" s="42" t="s">
        <v>137</v>
      </c>
      <c r="C64" s="43" t="s">
        <v>94</v>
      </c>
      <c r="D64" s="18">
        <v>2</v>
      </c>
      <c r="E64" s="18">
        <v>652320</v>
      </c>
      <c r="F64" s="16">
        <f t="shared" si="0"/>
        <v>1304640</v>
      </c>
      <c r="G64" s="16">
        <v>652300</v>
      </c>
      <c r="H64" s="34">
        <f t="shared" si="1"/>
        <v>1304600</v>
      </c>
      <c r="I64" s="16"/>
      <c r="J64" s="34">
        <f t="shared" si="2"/>
        <v>0</v>
      </c>
    </row>
    <row r="65" spans="1:10" s="26" customFormat="1" x14ac:dyDescent="0.2">
      <c r="A65" s="28"/>
      <c r="B65" s="22" t="s">
        <v>15</v>
      </c>
      <c r="C65" s="24"/>
      <c r="D65" s="25"/>
      <c r="E65" s="23"/>
      <c r="F65" s="35">
        <f>SUM(F6:F64)</f>
        <v>61912576</v>
      </c>
      <c r="G65" s="35"/>
      <c r="H65" s="35">
        <f>SUM(H6:H64)</f>
        <v>4759200</v>
      </c>
      <c r="I65" s="35"/>
      <c r="J65" s="35">
        <f>SUM(J6:J64)</f>
        <v>57106850</v>
      </c>
    </row>
    <row r="68" spans="1:10" ht="15.75" x14ac:dyDescent="0.25">
      <c r="B68" s="12" t="s">
        <v>10</v>
      </c>
    </row>
    <row r="69" spans="1:10" ht="15.75" x14ac:dyDescent="0.25">
      <c r="B69" s="13"/>
    </row>
    <row r="70" spans="1:10" ht="15.75" x14ac:dyDescent="0.25">
      <c r="B70" s="12" t="s">
        <v>13</v>
      </c>
    </row>
    <row r="71" spans="1:10" ht="15.75" x14ac:dyDescent="0.25">
      <c r="B71" s="12"/>
    </row>
    <row r="72" spans="1:10" ht="15.75" x14ac:dyDescent="0.25">
      <c r="B72" s="12" t="s">
        <v>11</v>
      </c>
    </row>
    <row r="73" spans="1:10" ht="15.75" x14ac:dyDescent="0.25">
      <c r="B73" s="12"/>
    </row>
    <row r="74" spans="1:10" customFormat="1" ht="15.75" x14ac:dyDescent="0.25">
      <c r="A74" s="29"/>
      <c r="B74" s="12" t="s">
        <v>14</v>
      </c>
      <c r="G74" s="37"/>
      <c r="H74" s="14"/>
      <c r="I74" s="37"/>
      <c r="J74" s="37"/>
    </row>
    <row r="75" spans="1:10" customFormat="1" ht="15" x14ac:dyDescent="0.25">
      <c r="A75" s="29"/>
      <c r="G75" s="37"/>
      <c r="H75" s="37"/>
      <c r="I75" s="37"/>
      <c r="J75" s="37"/>
    </row>
    <row r="76" spans="1:10" customFormat="1" ht="15.75" x14ac:dyDescent="0.25">
      <c r="A76" s="29"/>
      <c r="B76" s="12" t="s">
        <v>18</v>
      </c>
      <c r="G76" s="37"/>
      <c r="H76" s="37"/>
      <c r="I76" s="37"/>
      <c r="J76" s="37"/>
    </row>
    <row r="77" spans="1:10" customFormat="1" ht="15" x14ac:dyDescent="0.25">
      <c r="A77" s="29"/>
      <c r="G77" s="37"/>
      <c r="H77" s="37"/>
      <c r="I77" s="37"/>
      <c r="J77" s="37"/>
    </row>
    <row r="78" spans="1:10" ht="15.75" x14ac:dyDescent="0.25">
      <c r="B78" s="12" t="s">
        <v>12</v>
      </c>
    </row>
  </sheetData>
  <autoFilter ref="A5:J65" xr:uid="{00000000-0001-0000-0200-000000000000}"/>
  <mergeCells count="8">
    <mergeCell ref="F3:F4"/>
    <mergeCell ref="G3:H3"/>
    <mergeCell ref="I3:J3"/>
    <mergeCell ref="A3:A4"/>
    <mergeCell ref="C3:C4"/>
    <mergeCell ref="D3:D4"/>
    <mergeCell ref="E3:E4"/>
    <mergeCell ref="B3:B4"/>
  </mergeCells>
  <pageMargins left="0.25" right="0.25" top="0.75" bottom="0.75" header="0.3" footer="0.3"/>
  <pageSetup paperSize="9" fitToHeight="8" orientation="landscape" horizontalDpi="0"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П 1</vt:lpstr>
      <vt:lpstr>П 2</vt:lpstr>
      <vt:lpstr>П 3</vt:lpstr>
      <vt:lpstr>'П 3'!Область_печати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2023-05-03T05:28:14Z</dcterms:modified>
</cp:coreProperties>
</file>