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filterPrivacy="1" defaultThemeVersion="124226"/>
  <xr:revisionPtr revIDLastSave="0" documentId="13_ncr:1_{7A37581E-EE54-4099-B19B-C09CB76629AE}" xr6:coauthVersionLast="47" xr6:coauthVersionMax="47" xr10:uidLastSave="{00000000-0000-0000-0000-000000000000}"/>
  <bookViews>
    <workbookView xWindow="-120" yWindow="-120" windowWidth="24240" windowHeight="13140" activeTab="2" xr2:uid="{00000000-000D-0000-FFFF-FFFF00000000}"/>
  </bookViews>
  <sheets>
    <sheet name="П 1" sheetId="1" r:id="rId1"/>
    <sheet name="П 2" sheetId="2" r:id="rId2"/>
    <sheet name="П 3" sheetId="3" r:id="rId3"/>
  </sheets>
  <definedNames>
    <definedName name="_Hlk26220328" localSheetId="1">'П 2'!#REF!</definedName>
    <definedName name="_Hlk26275453" localSheetId="1">'П 2'!#REF!</definedName>
    <definedName name="_xlnm._FilterDatabase" localSheetId="0" hidden="1">'П 1'!$A$3:$P$9</definedName>
    <definedName name="_xlnm._FilterDatabase" localSheetId="2" hidden="1">'П 3'!$A$5:$F$15</definedName>
    <definedName name="_xlnm.Print_Area" localSheetId="2">'П 3'!$A$1:$H$24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3" l="1"/>
  <c r="H8" i="3"/>
  <c r="H9" i="3"/>
  <c r="H10" i="3"/>
  <c r="H11" i="3"/>
  <c r="H12" i="3"/>
  <c r="H13" i="3"/>
  <c r="H14" i="3"/>
  <c r="H6" i="3"/>
  <c r="G12" i="1"/>
  <c r="G11" i="1"/>
  <c r="G10" i="1"/>
  <c r="G9" i="1"/>
  <c r="G8" i="1"/>
  <c r="G7" i="1"/>
  <c r="G6" i="1"/>
  <c r="G5" i="1"/>
  <c r="G4" i="1"/>
  <c r="F12" i="3"/>
  <c r="F13" i="3"/>
  <c r="F14" i="3"/>
  <c r="G13" i="1" l="1"/>
  <c r="F7" i="3"/>
  <c r="F8" i="3"/>
  <c r="F9" i="3"/>
  <c r="F10" i="3"/>
  <c r="F11" i="3"/>
  <c r="F6" i="3" l="1"/>
  <c r="F15" i="3" l="1"/>
  <c r="H15" i="3"/>
</calcChain>
</file>

<file path=xl/sharedStrings.xml><?xml version="1.0" encoding="utf-8"?>
<sst xmlns="http://schemas.openxmlformats.org/spreadsheetml/2006/main" count="97" uniqueCount="59">
  <si>
    <t>№ лота</t>
  </si>
  <si>
    <t>Наименование</t>
  </si>
  <si>
    <t>Краткое описание</t>
  </si>
  <si>
    <t>Ед.изм.</t>
  </si>
  <si>
    <t>Кол-во</t>
  </si>
  <si>
    <t>Цена</t>
  </si>
  <si>
    <t>Сумма, выделенная для закупа</t>
  </si>
  <si>
    <t>Ед. изм</t>
  </si>
  <si>
    <t>Сумма</t>
  </si>
  <si>
    <t>Председатель комиссии:                                                                  Жакибаев А.К.</t>
  </si>
  <si>
    <t>Члены комиссии:                                                                              Идияев С.С.</t>
  </si>
  <si>
    <t>Секретарь:                                                                                         Айдарұлы Ж.</t>
  </si>
  <si>
    <t>Заместитель председателя:                                                            Молдабеков Е.Т.</t>
  </si>
  <si>
    <t>ИТОГО</t>
  </si>
  <si>
    <t>набор</t>
  </si>
  <si>
    <t>штук</t>
  </si>
  <si>
    <t>упаковка</t>
  </si>
  <si>
    <t>Бикарбонат натрия для гемодиализа, однократного применения, порошок в пакетах</t>
  </si>
  <si>
    <t>Концентрат сухой, гранулированный, основной, бикарбонатный - 8,4 %. Для приготовления готового раствора - 7,74 литра; Расфасовка - 650 граммов</t>
  </si>
  <si>
    <t xml:space="preserve">Диализатор капиллярный </t>
  </si>
  <si>
    <t>Наборы для подключения и отключения пациентов к процедуре гемодиализа</t>
  </si>
  <si>
    <t>Он включает в себя нитриловые перчатки различного размера, а именно маленького и среднего, нетканые тампоны, нетканые повязки, лейкопластырь, стерильную салфетку на тканевой основе, пленка и бумага для пакета. Набор для отключения состоит из следующих компонентов: 1 пара нитриловых перчаток — маленькие, средние; 1 очень большая отдельная виниловая перчатка; 4 нетканых тампона 7,5 см × 7,5 см; 2 нетканых пластыря. Набор для подключения состоит из следующих компонентов: 1 стерильная салфетка на тканевой основе 50 см × 50 см; 1 пара нитриловых перчаток (маленькие, средние); 6 нетканых тампона 7,5 см × 7,5 см; 4 нетканых лейкопластыря 14,5 см × 1,5 см; 4 нетканых лейкопластыря 14,5 см × 2,5 см.</t>
  </si>
  <si>
    <t xml:space="preserve">Сухие кислотные концентраты </t>
  </si>
  <si>
    <t>Упаковка для приготовления концентрата - 100 литров. Разведение - 1/34. Показатели после смешивания с бикарбонатным концентратом 8,4 % наличие: натрий (Na+) - 138,00 ммоль/литр; калий(K+) - 2,00 ммоль/литр; кальций(Ca+) – 1,50 ммоль/литр; магний(Mg+) – 0,50 ммоль/литр; хлор (Cl-) – 106,00 ммоль/л,ацетат CH3COO - 6,00 ммоль/литр; HCO3 - 32,00 ммоль/литр; глюкоза – 1,00 г/л.</t>
  </si>
  <si>
    <t>Фильтр</t>
  </si>
  <si>
    <t>Фильтр, адаптированный. Площадь поверхности мембраны - от 2,0 до 2,2 м2. Материал мембраны - полисульфон</t>
  </si>
  <si>
    <t>Фистульные иглы (артериальные) стерильные, однократного применения</t>
  </si>
  <si>
    <t>15G: размер иглы—15G (1,8 мм); длина трубки—15 см; крылышки—вращающиеся; боковое отверстие—для предотвращения присасывания иглы. Стерилизация—этиленоксид или гамма излучение. 16G: размер иглы—16G (1,6 мм); длина трубки—15 см; крылышки—вращающиеся; боковое отверстие—для предотвращения присасывания иглы. Стерилизация—этиленоксид или гамма излучение.</t>
  </si>
  <si>
    <t>Фистульные иглы (венозные) стерильные, однократного применения</t>
  </si>
  <si>
    <t>15G: размер иглы—15G (1,8 мм); длина трубки—15 см; крылышки—вращающиеся; боковое отверстие—для предотвращения присасывания иглы. Стерилизация—этиленоксид или гамма излучение. 16G: размер иглы—16G (1,6 мм); длина трубки—15 см; крылышки—вращающиеся; боковое отверстие—для предотвращения присасывания иглы. Стерилизация—этиленоксид или гамма излучение</t>
  </si>
  <si>
    <t>Цитростерил</t>
  </si>
  <si>
    <t>Дезинфектант на основе лимонной кислоты для горячей химической дезинфекции и декальцификации аппаратов «Искусственная почка» в канистре 5л, Действующие вещества: лимонная кислота - 21%, молочная кислота - 5%, малоновая кислота - 5%</t>
  </si>
  <si>
    <t>канистра</t>
  </si>
  <si>
    <t>Кровопроводящие магистрали для гемодиализа в наборе артерия-вена</t>
  </si>
  <si>
    <t>Метод стерилизации: этилен оксид/гамма; Внутренний диаметр: 8,0  мм; Диаметр подсоединителя: 22,0 мм; Максимальное давление: 2,5 бар.; Фильтр: 200 мкм</t>
  </si>
  <si>
    <t>класса FX с мембраной Helixone стерильный, однократного применения, размерами FX8, FX10. размер FX8: Площадь поверхности мембраны - от 1,3 до 1,4 м2. Материал мембраны - геликсон. Объём заполнения 70 - 75 мл.  Коэффициент ультрафильтрации менее 20,0  мл/мм Hg/час. Клиренс при Qb - 200 мл/мин., Qd=500 мл/мин. наличие: мочевина не менее 190 мл/мин.; креатинин не менее 175 мл/мин.; фосфаты не менее 160 мл/мин.; витамины B12 не менее 105 мл/мин.  Стерилизация – паровая. Размер FX10: Площадь поверхности мембраны - от 1,7 до 1,8 м2. Материал мембраны - геликсон. Объём заполнения 95 - 99 мл.  Коэффициент ультрафильтрации менее 20,0 мл/мм Hg/час. Клиренс при Qb - 200 мл/мин., Qd=500 мл/мин. наличие: мочевина не менее 190 мл/мин.; креатинин не менее 180 мл/мин.; фосфаты не менее 170 мл/мин.; витамины B12 не менее 120 мл/мин. Стерилизация - паровая.</t>
  </si>
  <si>
    <t>Приложение 1 к протоколу №19-а от 29.05.2023 г.</t>
  </si>
  <si>
    <t>Приложение 2 к протоколу №19-а от 29.05.2023 г.</t>
  </si>
  <si>
    <t>Квалификационные данные (документы) потенциального поставщика:</t>
  </si>
  <si>
    <t xml:space="preserve">  Заявка на участие в тендере от ТОО «IBF Group»  </t>
  </si>
  <si>
    <t>Опись документов, прилагаемых к заявке</t>
  </si>
  <si>
    <r>
      <t xml:space="preserve">Устав </t>
    </r>
    <r>
      <rPr>
        <sz val="9"/>
        <color theme="1"/>
        <rFont val="Times New Roman"/>
        <family val="1"/>
        <charset val="204"/>
      </rPr>
      <t xml:space="preserve">ТОО «IBF Group» </t>
    </r>
  </si>
  <si>
    <t xml:space="preserve">Справка о государственной регистрации юридического лица ТОО «IBF Group»  </t>
  </si>
  <si>
    <t xml:space="preserve">  Талон</t>
  </si>
  <si>
    <t xml:space="preserve">Лицензия на Фармацевтическую деятельность </t>
  </si>
  <si>
    <t>Ценовые предложения по лотам № 1-9</t>
  </si>
  <si>
    <t>Платежное поручение № 156 от 16.05.23.</t>
  </si>
  <si>
    <t xml:space="preserve">  Справка об отсутствии просроченной задолженности</t>
  </si>
  <si>
    <t xml:space="preserve">  Сведения об отсутствии налоговой задолженности ТОО «IBF Group»</t>
  </si>
  <si>
    <t xml:space="preserve">  Информационное письмо</t>
  </si>
  <si>
    <t xml:space="preserve">  Письмо на предельные цены</t>
  </si>
  <si>
    <t xml:space="preserve">  Письмо о соответствии</t>
  </si>
  <si>
    <t xml:space="preserve">  Письмо требования к товарам</t>
  </si>
  <si>
    <t xml:space="preserve">  Письмо Аффилированности</t>
  </si>
  <si>
    <t xml:space="preserve">  Техническая спецификация</t>
  </si>
  <si>
    <t xml:space="preserve">  Регистрационные удостоверения</t>
  </si>
  <si>
    <r>
      <t xml:space="preserve">1) </t>
    </r>
    <r>
      <rPr>
        <sz val="12"/>
        <color rgb="FF000000"/>
        <rFont val="Times New Roman"/>
        <family val="1"/>
        <charset val="204"/>
      </rPr>
      <t>ТОО «IBF Group»</t>
    </r>
  </si>
  <si>
    <t>Приложение 3 к протоколу итогов №19-а от 29.05.2023 г.</t>
  </si>
  <si>
    <t>ТОО «IBF Group»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</si>
</sst>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₸_-;\-* #,##0.00\ _₸_-;_-* &quot;-&quot;??\ _₸_-;_-@_-"/>
    <numFmt numFmtId="165" formatCode="_-* #,##0.00_р_._-;\-* #,##0.00_р_._-;_-* &quot;-&quot;??_р_._-;_-@_-"/>
    <numFmt numFmtId="166" formatCode="_-* #,##0.00\ _₽_-;\-* #,##0.00\ _₽_-;_-* &quot;-&quot;??\ _₽_-;_-@_-"/>
    <numFmt numFmtId="167" formatCode="_-* #,##0_р_._-;\-* #,##0_р_._-;_-* &quot;-&quot;??_р_._-;_-@_-"/>
    <numFmt numFmtId="168" formatCode="#,##0.00_ ;\-#,##0.00\ 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</font>
    <font>
      <b/>
      <sz val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</font>
    <font>
      <sz val="11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b/>
      <sz val="10"/>
      <color theme="1"/>
      <name val="Arial"/>
      <family val="2"/>
    </font>
    <font>
      <b/>
      <sz val="10"/>
      <color theme="0"/>
      <name val="Arial"/>
      <family val="2"/>
    </font>
    <font>
      <b/>
      <sz val="18"/>
      <color theme="3"/>
      <name val="Cambria"/>
      <family val="2"/>
      <scheme val="major"/>
    </font>
    <font>
      <sz val="10"/>
      <color rgb="FF9C6500"/>
      <name val="Arial"/>
      <family val="2"/>
    </font>
    <font>
      <sz val="10"/>
      <color theme="1"/>
      <name val="Calibri"/>
      <family val="2"/>
      <scheme val="minor"/>
    </font>
    <font>
      <sz val="10"/>
      <color rgb="FF9C0006"/>
      <name val="Arial"/>
      <family val="2"/>
    </font>
    <font>
      <i/>
      <sz val="10"/>
      <color rgb="FF7F7F7F"/>
      <name val="Arial"/>
      <family val="2"/>
    </font>
    <font>
      <sz val="10"/>
      <color rgb="FFFA7D00"/>
      <name val="Arial"/>
      <family val="2"/>
    </font>
    <font>
      <sz val="10"/>
      <color rgb="FFFF0000"/>
      <name val="Arial"/>
      <family val="2"/>
    </font>
    <font>
      <sz val="10"/>
      <color rgb="FF006100"/>
      <name val="Arial"/>
      <family val="2"/>
    </font>
    <font>
      <sz val="12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5">
    <xf numFmtId="0" fontId="0" fillId="0" borderId="0"/>
    <xf numFmtId="0" fontId="1" fillId="0" borderId="0"/>
    <xf numFmtId="0" fontId="17" fillId="10" borderId="0" applyNumberFormat="0" applyBorder="0" applyAlignment="0" applyProtection="0"/>
    <xf numFmtId="0" fontId="17" fillId="14" borderId="0" applyNumberFormat="0" applyBorder="0" applyAlignment="0" applyProtection="0"/>
    <xf numFmtId="0" fontId="17" fillId="18" borderId="0" applyNumberFormat="0" applyBorder="0" applyAlignment="0" applyProtection="0"/>
    <xf numFmtId="0" fontId="17" fillId="22" borderId="0" applyNumberFormat="0" applyBorder="0" applyAlignment="0" applyProtection="0"/>
    <xf numFmtId="0" fontId="17" fillId="26" borderId="0" applyNumberFormat="0" applyBorder="0" applyAlignment="0" applyProtection="0"/>
    <xf numFmtId="0" fontId="17" fillId="30" borderId="0" applyNumberFormat="0" applyBorder="0" applyAlignment="0" applyProtection="0"/>
    <xf numFmtId="0" fontId="17" fillId="11" borderId="0" applyNumberFormat="0" applyBorder="0" applyAlignment="0" applyProtection="0"/>
    <xf numFmtId="0" fontId="17" fillId="15" borderId="0" applyNumberFormat="0" applyBorder="0" applyAlignment="0" applyProtection="0"/>
    <xf numFmtId="0" fontId="17" fillId="19" borderId="0" applyNumberFormat="0" applyBorder="0" applyAlignment="0" applyProtection="0"/>
    <xf numFmtId="0" fontId="17" fillId="23" borderId="0" applyNumberFormat="0" applyBorder="0" applyAlignment="0" applyProtection="0"/>
    <xf numFmtId="0" fontId="17" fillId="27" borderId="0" applyNumberFormat="0" applyBorder="0" applyAlignment="0" applyProtection="0"/>
    <xf numFmtId="0" fontId="17" fillId="31" borderId="0" applyNumberFormat="0" applyBorder="0" applyAlignment="0" applyProtection="0"/>
    <xf numFmtId="0" fontId="18" fillId="12" borderId="0" applyNumberFormat="0" applyBorder="0" applyAlignment="0" applyProtection="0"/>
    <xf numFmtId="0" fontId="18" fillId="16" borderId="0" applyNumberFormat="0" applyBorder="0" applyAlignment="0" applyProtection="0"/>
    <xf numFmtId="0" fontId="18" fillId="20" borderId="0" applyNumberFormat="0" applyBorder="0" applyAlignment="0" applyProtection="0"/>
    <xf numFmtId="0" fontId="18" fillId="24" borderId="0" applyNumberFormat="0" applyBorder="0" applyAlignment="0" applyProtection="0"/>
    <xf numFmtId="0" fontId="18" fillId="28" borderId="0" applyNumberFormat="0" applyBorder="0" applyAlignment="0" applyProtection="0"/>
    <xf numFmtId="0" fontId="18" fillId="32" borderId="0" applyNumberFormat="0" applyBorder="0" applyAlignment="0" applyProtection="0"/>
    <xf numFmtId="0" fontId="15" fillId="0" borderId="0"/>
    <xf numFmtId="0" fontId="15" fillId="0" borderId="0"/>
    <xf numFmtId="0" fontId="16" fillId="0" borderId="0"/>
    <xf numFmtId="0" fontId="15" fillId="0" borderId="0"/>
    <xf numFmtId="0" fontId="14" fillId="0" borderId="0"/>
    <xf numFmtId="0" fontId="18" fillId="9" borderId="0" applyNumberFormat="0" applyBorder="0" applyAlignment="0" applyProtection="0"/>
    <xf numFmtId="0" fontId="18" fillId="13" borderId="0" applyNumberFormat="0" applyBorder="0" applyAlignment="0" applyProtection="0"/>
    <xf numFmtId="0" fontId="18" fillId="17" borderId="0" applyNumberFormat="0" applyBorder="0" applyAlignment="0" applyProtection="0"/>
    <xf numFmtId="0" fontId="18" fillId="21" borderId="0" applyNumberFormat="0" applyBorder="0" applyAlignment="0" applyProtection="0"/>
    <xf numFmtId="0" fontId="18" fillId="25" borderId="0" applyNumberFormat="0" applyBorder="0" applyAlignment="0" applyProtection="0"/>
    <xf numFmtId="0" fontId="18" fillId="29" borderId="0" applyNumberFormat="0" applyBorder="0" applyAlignment="0" applyProtection="0"/>
    <xf numFmtId="0" fontId="19" fillId="5" borderId="4" applyNumberFormat="0" applyAlignment="0" applyProtection="0"/>
    <xf numFmtId="0" fontId="20" fillId="6" borderId="5" applyNumberFormat="0" applyAlignment="0" applyProtection="0"/>
    <xf numFmtId="0" fontId="21" fillId="6" borderId="4" applyNumberFormat="0" applyAlignment="0" applyProtection="0"/>
    <xf numFmtId="0" fontId="22" fillId="0" borderId="1" applyNumberFormat="0" applyFill="0" applyAlignment="0" applyProtection="0"/>
    <xf numFmtId="0" fontId="23" fillId="0" borderId="2" applyNumberFormat="0" applyFill="0" applyAlignment="0" applyProtection="0"/>
    <xf numFmtId="0" fontId="24" fillId="0" borderId="3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9" applyNumberFormat="0" applyFill="0" applyAlignment="0" applyProtection="0"/>
    <xf numFmtId="0" fontId="26" fillId="7" borderId="7" applyNumberFormat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1" fillId="0" borderId="0">
      <alignment horizontal="center"/>
    </xf>
    <xf numFmtId="0" fontId="10" fillId="0" borderId="0"/>
    <xf numFmtId="0" fontId="11" fillId="0" borderId="0"/>
    <xf numFmtId="0" fontId="1" fillId="0" borderId="0">
      <alignment horizontal="center"/>
    </xf>
    <xf numFmtId="0" fontId="11" fillId="0" borderId="0"/>
    <xf numFmtId="0" fontId="1" fillId="0" borderId="0"/>
    <xf numFmtId="0" fontId="1" fillId="0" borderId="0"/>
    <xf numFmtId="0" fontId="2" fillId="0" borderId="0"/>
    <xf numFmtId="0" fontId="29" fillId="0" borderId="0"/>
    <xf numFmtId="0" fontId="1" fillId="0" borderId="0"/>
    <xf numFmtId="0" fontId="2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7" fillId="8" borderId="8" applyNumberFormat="0" applyFont="0" applyAlignment="0" applyProtection="0"/>
    <xf numFmtId="0" fontId="32" fillId="0" borderId="6" applyNumberFormat="0" applyFill="0" applyAlignment="0" applyProtection="0"/>
    <xf numFmtId="0" fontId="12" fillId="0" borderId="0"/>
    <xf numFmtId="0" fontId="33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34" fillId="2" borderId="0" applyNumberFormat="0" applyBorder="0" applyAlignment="0" applyProtection="0"/>
    <xf numFmtId="164" fontId="2" fillId="0" borderId="0" applyFont="0" applyFill="0" applyBorder="0" applyAlignment="0" applyProtection="0"/>
  </cellStyleXfs>
  <cellXfs count="57">
    <xf numFmtId="0" fontId="0" fillId="0" borderId="0" xfId="0"/>
    <xf numFmtId="0" fontId="4" fillId="0" borderId="10" xfId="0" applyFont="1" applyBorder="1" applyAlignment="1">
      <alignment horizontal="center" vertical="center" wrapText="1"/>
    </xf>
    <xf numFmtId="0" fontId="13" fillId="33" borderId="10" xfId="42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167" fontId="6" fillId="0" borderId="0" xfId="60" applyNumberFormat="1" applyFont="1" applyFill="1" applyAlignment="1" applyProtection="1">
      <alignment horizontal="center" vertical="center" wrapText="1"/>
    </xf>
    <xf numFmtId="165" fontId="6" fillId="0" borderId="0" xfId="60" applyFont="1" applyFill="1" applyAlignment="1" applyProtection="1">
      <alignment horizontal="center" vertical="center" wrapText="1"/>
    </xf>
    <xf numFmtId="0" fontId="13" fillId="33" borderId="0" xfId="0" applyFont="1" applyFill="1" applyAlignment="1">
      <alignment vertical="center" wrapText="1"/>
    </xf>
    <xf numFmtId="0" fontId="6" fillId="0" borderId="0" xfId="0" applyFont="1" applyAlignment="1">
      <alignment wrapText="1"/>
    </xf>
    <xf numFmtId="167" fontId="6" fillId="0" borderId="0" xfId="60" applyNumberFormat="1" applyFont="1" applyAlignment="1">
      <alignment horizontal="center" wrapText="1"/>
    </xf>
    <xf numFmtId="165" fontId="6" fillId="0" borderId="0" xfId="60" applyFont="1" applyAlignment="1">
      <alignment wrapText="1"/>
    </xf>
    <xf numFmtId="0" fontId="6" fillId="0" borderId="0" xfId="0" applyFont="1" applyAlignment="1">
      <alignment vertical="center"/>
    </xf>
    <xf numFmtId="0" fontId="7" fillId="0" borderId="0" xfId="0" applyFont="1"/>
    <xf numFmtId="0" fontId="35" fillId="0" borderId="0" xfId="0" applyFont="1"/>
    <xf numFmtId="0" fontId="8" fillId="0" borderId="0" xfId="0" applyFont="1"/>
    <xf numFmtId="0" fontId="8" fillId="0" borderId="0" xfId="0" applyFont="1" applyAlignment="1">
      <alignment vertical="center"/>
    </xf>
    <xf numFmtId="168" fontId="8" fillId="33" borderId="10" xfId="64" applyNumberFormat="1" applyFont="1" applyFill="1" applyBorder="1" applyAlignment="1">
      <alignment horizontal="center" vertical="center"/>
    </xf>
    <xf numFmtId="0" fontId="37" fillId="33" borderId="10" xfId="0" applyFont="1" applyFill="1" applyBorder="1" applyAlignment="1">
      <alignment horizontal="center" vertical="center"/>
    </xf>
    <xf numFmtId="4" fontId="8" fillId="0" borderId="10" xfId="0" applyNumberFormat="1" applyFont="1" applyBorder="1" applyAlignment="1">
      <alignment horizontal="center" vertical="center" wrapText="1"/>
    </xf>
    <xf numFmtId="0" fontId="39" fillId="0" borderId="10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left" vertical="center" wrapText="1"/>
    </xf>
    <xf numFmtId="165" fontId="13" fillId="0" borderId="10" xfId="60" applyFont="1" applyBorder="1" applyAlignment="1">
      <alignment wrapText="1"/>
    </xf>
    <xf numFmtId="0" fontId="13" fillId="0" borderId="10" xfId="0" applyFont="1" applyBorder="1" applyAlignment="1">
      <alignment wrapText="1"/>
    </xf>
    <xf numFmtId="167" fontId="13" fillId="0" borderId="10" xfId="60" applyNumberFormat="1" applyFont="1" applyBorder="1" applyAlignment="1">
      <alignment horizontal="center" wrapText="1"/>
    </xf>
    <xf numFmtId="0" fontId="13" fillId="0" borderId="0" xfId="0" applyFont="1" applyAlignment="1">
      <alignment wrapText="1"/>
    </xf>
    <xf numFmtId="0" fontId="6" fillId="33" borderId="0" xfId="0" applyFont="1" applyFill="1" applyAlignment="1">
      <alignment horizontal="center" vertical="center" wrapText="1"/>
    </xf>
    <xf numFmtId="0" fontId="13" fillId="33" borderId="10" xfId="0" applyFont="1" applyFill="1" applyBorder="1" applyAlignment="1">
      <alignment horizontal="center" vertical="center" wrapText="1"/>
    </xf>
    <xf numFmtId="0" fontId="40" fillId="0" borderId="0" xfId="0" applyFont="1" applyAlignment="1">
      <alignment vertical="center" wrapText="1"/>
    </xf>
    <xf numFmtId="165" fontId="36" fillId="0" borderId="0" xfId="60" applyFont="1" applyFill="1" applyAlignment="1" applyProtection="1">
      <alignment horizontal="center" vertical="center" wrapText="1"/>
    </xf>
    <xf numFmtId="165" fontId="40" fillId="33" borderId="10" xfId="60" applyFont="1" applyFill="1" applyBorder="1" applyAlignment="1" applyProtection="1">
      <alignment horizontal="center" vertical="center" wrapText="1"/>
    </xf>
    <xf numFmtId="0" fontId="40" fillId="33" borderId="10" xfId="42" applyFont="1" applyFill="1" applyBorder="1" applyAlignment="1">
      <alignment horizontal="center" vertical="center" wrapText="1"/>
    </xf>
    <xf numFmtId="168" fontId="36" fillId="0" borderId="10" xfId="64" applyNumberFormat="1" applyFont="1" applyBorder="1" applyAlignment="1">
      <alignment horizontal="center" vertical="center" wrapText="1"/>
    </xf>
    <xf numFmtId="165" fontId="40" fillId="0" borderId="10" xfId="60" applyFont="1" applyBorder="1" applyAlignment="1">
      <alignment wrapText="1"/>
    </xf>
    <xf numFmtId="165" fontId="36" fillId="0" borderId="0" xfId="60" applyFont="1" applyAlignment="1">
      <alignment wrapText="1"/>
    </xf>
    <xf numFmtId="0" fontId="40" fillId="33" borderId="0" xfId="0" applyFont="1" applyFill="1" applyAlignment="1">
      <alignment vertical="center" wrapText="1"/>
    </xf>
    <xf numFmtId="0" fontId="5" fillId="0" borderId="0" xfId="0" applyFont="1" applyAlignment="1">
      <alignment vertical="center"/>
    </xf>
    <xf numFmtId="0" fontId="6" fillId="33" borderId="0" xfId="0" applyFont="1" applyFill="1" applyAlignment="1">
      <alignment horizontal="right" vertical="center"/>
    </xf>
    <xf numFmtId="0" fontId="8" fillId="33" borderId="10" xfId="0" applyFont="1" applyFill="1" applyBorder="1" applyAlignment="1">
      <alignment vertical="center" wrapText="1"/>
    </xf>
    <xf numFmtId="0" fontId="8" fillId="33" borderId="10" xfId="0" applyFont="1" applyFill="1" applyBorder="1" applyAlignment="1">
      <alignment horizontal="center" vertical="center" wrapText="1"/>
    </xf>
    <xf numFmtId="4" fontId="8" fillId="33" borderId="10" xfId="0" applyNumberFormat="1" applyFont="1" applyFill="1" applyBorder="1" applyAlignment="1">
      <alignment horizontal="center" vertical="center"/>
    </xf>
    <xf numFmtId="0" fontId="37" fillId="0" borderId="10" xfId="0" applyFont="1" applyBorder="1" applyAlignment="1">
      <alignment horizontal="center" vertical="center"/>
    </xf>
    <xf numFmtId="0" fontId="0" fillId="0" borderId="10" xfId="0" applyBorder="1"/>
    <xf numFmtId="4" fontId="0" fillId="0" borderId="10" xfId="0" applyNumberFormat="1" applyBorder="1"/>
    <xf numFmtId="0" fontId="8" fillId="33" borderId="0" xfId="0" applyFont="1" applyFill="1" applyAlignment="1">
      <alignment vertical="center" wrapText="1"/>
    </xf>
    <xf numFmtId="4" fontId="0" fillId="0" borderId="0" xfId="0" applyNumberFormat="1"/>
    <xf numFmtId="0" fontId="39" fillId="0" borderId="10" xfId="0" applyFont="1" applyBorder="1" applyAlignment="1">
      <alignment vertical="center" wrapText="1"/>
    </xf>
    <xf numFmtId="0" fontId="36" fillId="33" borderId="10" xfId="0" applyFont="1" applyFill="1" applyBorder="1" applyAlignment="1">
      <alignment horizontal="left" vertical="top" wrapText="1"/>
    </xf>
    <xf numFmtId="3" fontId="8" fillId="33" borderId="10" xfId="0" applyNumberFormat="1" applyFont="1" applyFill="1" applyBorder="1" applyAlignment="1">
      <alignment horizontal="center" vertical="center"/>
    </xf>
    <xf numFmtId="3" fontId="8" fillId="0" borderId="10" xfId="0" applyNumberFormat="1" applyFont="1" applyBorder="1" applyAlignment="1">
      <alignment horizontal="center" vertical="center"/>
    </xf>
    <xf numFmtId="0" fontId="41" fillId="0" borderId="10" xfId="0" applyFont="1" applyBorder="1" applyAlignment="1">
      <alignment vertical="center" wrapText="1"/>
    </xf>
    <xf numFmtId="0" fontId="36" fillId="0" borderId="10" xfId="0" applyFont="1" applyBorder="1" applyAlignment="1">
      <alignment horizontal="left" vertical="top" wrapText="1"/>
    </xf>
    <xf numFmtId="0" fontId="3" fillId="0" borderId="11" xfId="0" applyFont="1" applyBorder="1" applyAlignment="1">
      <alignment horizontal="right"/>
    </xf>
    <xf numFmtId="0" fontId="9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165" fontId="40" fillId="33" borderId="10" xfId="60" applyFont="1" applyFill="1" applyBorder="1" applyAlignment="1" applyProtection="1">
      <alignment horizontal="center" vertical="center" wrapText="1"/>
    </xf>
    <xf numFmtId="0" fontId="40" fillId="33" borderId="10" xfId="42" applyFont="1" applyFill="1" applyBorder="1" applyAlignment="1">
      <alignment horizontal="center" vertical="center" wrapText="1"/>
    </xf>
    <xf numFmtId="167" fontId="40" fillId="33" borderId="10" xfId="60" applyNumberFormat="1" applyFont="1" applyFill="1" applyBorder="1" applyAlignment="1" applyProtection="1">
      <alignment horizontal="center" vertical="center" wrapText="1"/>
    </xf>
  </cellXfs>
  <cellStyles count="65">
    <cellStyle name="20% - Акцент1 2" xfId="2" xr:uid="{00000000-0005-0000-0000-000000000000}"/>
    <cellStyle name="20% - Акцент2 2" xfId="3" xr:uid="{00000000-0005-0000-0000-000001000000}"/>
    <cellStyle name="20% - Акцент3 2" xfId="4" xr:uid="{00000000-0005-0000-0000-000002000000}"/>
    <cellStyle name="20% - Акцент4 2" xfId="5" xr:uid="{00000000-0005-0000-0000-000003000000}"/>
    <cellStyle name="20% - Акцент5 2" xfId="6" xr:uid="{00000000-0005-0000-0000-000004000000}"/>
    <cellStyle name="20% - Акцент6 2" xfId="7" xr:uid="{00000000-0005-0000-0000-000005000000}"/>
    <cellStyle name="40% - Акцент1 2" xfId="8" xr:uid="{00000000-0005-0000-0000-000006000000}"/>
    <cellStyle name="40% - Акцент2 2" xfId="9" xr:uid="{00000000-0005-0000-0000-000007000000}"/>
    <cellStyle name="40% - Акцент3 2" xfId="10" xr:uid="{00000000-0005-0000-0000-000008000000}"/>
    <cellStyle name="40% - Акцент4 2" xfId="11" xr:uid="{00000000-0005-0000-0000-000009000000}"/>
    <cellStyle name="40% - Акцент5 2" xfId="12" xr:uid="{00000000-0005-0000-0000-00000A000000}"/>
    <cellStyle name="40% - Акцент6 2" xfId="13" xr:uid="{00000000-0005-0000-0000-00000B000000}"/>
    <cellStyle name="60% - Акцент1 2" xfId="14" xr:uid="{00000000-0005-0000-0000-00000C000000}"/>
    <cellStyle name="60% - Акцент2 2" xfId="15" xr:uid="{00000000-0005-0000-0000-00000D000000}"/>
    <cellStyle name="60% - Акцент3 2" xfId="16" xr:uid="{00000000-0005-0000-0000-00000E000000}"/>
    <cellStyle name="60% - Акцент4 2" xfId="17" xr:uid="{00000000-0005-0000-0000-00000F000000}"/>
    <cellStyle name="60% - Акцент5 2" xfId="18" xr:uid="{00000000-0005-0000-0000-000010000000}"/>
    <cellStyle name="60% - Акцент6 2" xfId="19" xr:uid="{00000000-0005-0000-0000-000011000000}"/>
    <cellStyle name="Normal 2" xfId="20" xr:uid="{00000000-0005-0000-0000-000012000000}"/>
    <cellStyle name="Normal 3" xfId="21" xr:uid="{00000000-0005-0000-0000-000013000000}"/>
    <cellStyle name="Normal_Sheet1" xfId="22" xr:uid="{00000000-0005-0000-0000-000014000000}"/>
    <cellStyle name="Standard 2" xfId="23" xr:uid="{00000000-0005-0000-0000-000015000000}"/>
    <cellStyle name="Standard_Tabelle1" xfId="24" xr:uid="{00000000-0005-0000-0000-000016000000}"/>
    <cellStyle name="Акцент1 2" xfId="25" xr:uid="{00000000-0005-0000-0000-000017000000}"/>
    <cellStyle name="Акцент2 2" xfId="26" xr:uid="{00000000-0005-0000-0000-000018000000}"/>
    <cellStyle name="Акцент3 2" xfId="27" xr:uid="{00000000-0005-0000-0000-000019000000}"/>
    <cellStyle name="Акцент4 2" xfId="28" xr:uid="{00000000-0005-0000-0000-00001A000000}"/>
    <cellStyle name="Акцент5 2" xfId="29" xr:uid="{00000000-0005-0000-0000-00001B000000}"/>
    <cellStyle name="Акцент6 2" xfId="30" xr:uid="{00000000-0005-0000-0000-00001C000000}"/>
    <cellStyle name="Ввод  2" xfId="31" xr:uid="{00000000-0005-0000-0000-00001D000000}"/>
    <cellStyle name="Вывод 2" xfId="32" xr:uid="{00000000-0005-0000-0000-00001E000000}"/>
    <cellStyle name="Вычисление 2" xfId="33" xr:uid="{00000000-0005-0000-0000-00001F000000}"/>
    <cellStyle name="Заголовок 1 2" xfId="34" xr:uid="{00000000-0005-0000-0000-000020000000}"/>
    <cellStyle name="Заголовок 2 2" xfId="35" xr:uid="{00000000-0005-0000-0000-000021000000}"/>
    <cellStyle name="Заголовок 3 2" xfId="36" xr:uid="{00000000-0005-0000-0000-000022000000}"/>
    <cellStyle name="Заголовок 4 2" xfId="37" xr:uid="{00000000-0005-0000-0000-000023000000}"/>
    <cellStyle name="Итог 2" xfId="38" xr:uid="{00000000-0005-0000-0000-000024000000}"/>
    <cellStyle name="Контрольная ячейка 2" xfId="39" xr:uid="{00000000-0005-0000-0000-000025000000}"/>
    <cellStyle name="Название 2" xfId="40" xr:uid="{00000000-0005-0000-0000-000026000000}"/>
    <cellStyle name="Нейтральный 2" xfId="41" xr:uid="{00000000-0005-0000-0000-000027000000}"/>
    <cellStyle name="Обычный" xfId="0" builtinId="0"/>
    <cellStyle name="Обычный 2" xfId="42" xr:uid="{00000000-0005-0000-0000-000029000000}"/>
    <cellStyle name="Обычный 2 16" xfId="43" xr:uid="{00000000-0005-0000-0000-00002A000000}"/>
    <cellStyle name="Обычный 2 2" xfId="44" xr:uid="{00000000-0005-0000-0000-00002B000000}"/>
    <cellStyle name="Обычный 2 3" xfId="45" xr:uid="{00000000-0005-0000-0000-00002C000000}"/>
    <cellStyle name="Обычный 2 3 2" xfId="46" xr:uid="{00000000-0005-0000-0000-00002D000000}"/>
    <cellStyle name="Обычный 3" xfId="47" xr:uid="{00000000-0005-0000-0000-00002E000000}"/>
    <cellStyle name="Обычный 3 2" xfId="48" xr:uid="{00000000-0005-0000-0000-00002F000000}"/>
    <cellStyle name="Обычный 4" xfId="49" xr:uid="{00000000-0005-0000-0000-000030000000}"/>
    <cellStyle name="Обычный 5" xfId="50" xr:uid="{00000000-0005-0000-0000-000031000000}"/>
    <cellStyle name="Обычный 5 2" xfId="51" xr:uid="{00000000-0005-0000-0000-000032000000}"/>
    <cellStyle name="Обычный 6" xfId="52" xr:uid="{00000000-0005-0000-0000-000033000000}"/>
    <cellStyle name="Обычный 7" xfId="1" xr:uid="{00000000-0005-0000-0000-000034000000}"/>
    <cellStyle name="Плохой 2" xfId="53" xr:uid="{00000000-0005-0000-0000-000035000000}"/>
    <cellStyle name="Пояснение 2" xfId="54" xr:uid="{00000000-0005-0000-0000-000036000000}"/>
    <cellStyle name="Примечание 2" xfId="55" xr:uid="{00000000-0005-0000-0000-000037000000}"/>
    <cellStyle name="Связанная ячейка 2" xfId="56" xr:uid="{00000000-0005-0000-0000-000038000000}"/>
    <cellStyle name="Стиль 1" xfId="57" xr:uid="{00000000-0005-0000-0000-000039000000}"/>
    <cellStyle name="Текст предупреждения 2" xfId="58" xr:uid="{00000000-0005-0000-0000-00003A000000}"/>
    <cellStyle name="Финансовый" xfId="64" builtinId="3"/>
    <cellStyle name="Финансовый 2" xfId="60" xr:uid="{00000000-0005-0000-0000-00003C000000}"/>
    <cellStyle name="Финансовый 2 2" xfId="61" xr:uid="{00000000-0005-0000-0000-00003D000000}"/>
    <cellStyle name="Финансовый 3" xfId="62" xr:uid="{00000000-0005-0000-0000-00003E000000}"/>
    <cellStyle name="Финансовый 4" xfId="59" xr:uid="{00000000-0005-0000-0000-00003F000000}"/>
    <cellStyle name="Хороший 2" xfId="63" xr:uid="{00000000-0005-0000-0000-000040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3"/>
  <sheetViews>
    <sheetView topLeftCell="A5" zoomScaleNormal="100" workbookViewId="0">
      <selection activeCell="B11" sqref="B11:F11"/>
    </sheetView>
  </sheetViews>
  <sheetFormatPr defaultRowHeight="15" x14ac:dyDescent="0.25"/>
  <cols>
    <col min="1" max="1" width="4.28515625" customWidth="1"/>
    <col min="2" max="2" width="16.5703125" customWidth="1"/>
    <col min="3" max="3" width="126.140625" customWidth="1"/>
    <col min="4" max="4" width="8.28515625" bestFit="1" customWidth="1"/>
    <col min="5" max="5" width="7" bestFit="1" customWidth="1"/>
    <col min="6" max="6" width="12.140625" customWidth="1"/>
    <col min="7" max="7" width="13.28515625" customWidth="1"/>
  </cols>
  <sheetData>
    <row r="1" spans="1:7" x14ac:dyDescent="0.25">
      <c r="A1" s="51" t="s">
        <v>36</v>
      </c>
      <c r="B1" s="51"/>
      <c r="C1" s="51"/>
      <c r="D1" s="51"/>
      <c r="E1" s="51"/>
      <c r="F1" s="51"/>
      <c r="G1" s="51"/>
    </row>
    <row r="2" spans="1:7" ht="38.25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</row>
    <row r="3" spans="1:7" x14ac:dyDescent="0.25">
      <c r="A3" s="1">
        <v>1</v>
      </c>
      <c r="B3" s="1">
        <v>2</v>
      </c>
      <c r="C3" s="1">
        <v>3</v>
      </c>
      <c r="D3" s="1">
        <v>4</v>
      </c>
      <c r="E3" s="1">
        <v>5</v>
      </c>
      <c r="F3" s="1">
        <v>6</v>
      </c>
      <c r="G3" s="1">
        <v>7</v>
      </c>
    </row>
    <row r="4" spans="1:7" ht="63.75" x14ac:dyDescent="0.25">
      <c r="A4" s="17">
        <v>1</v>
      </c>
      <c r="B4" s="46" t="s">
        <v>17</v>
      </c>
      <c r="C4" s="46" t="s">
        <v>18</v>
      </c>
      <c r="D4" s="38" t="s">
        <v>15</v>
      </c>
      <c r="E4" s="47">
        <v>900</v>
      </c>
      <c r="F4" s="39">
        <v>2800</v>
      </c>
      <c r="G4" s="18">
        <f t="shared" ref="G4:G12" si="0">E4*F4</f>
        <v>2520000</v>
      </c>
    </row>
    <row r="5" spans="1:7" ht="89.25" x14ac:dyDescent="0.25">
      <c r="A5" s="17">
        <v>2</v>
      </c>
      <c r="B5" s="46" t="s">
        <v>19</v>
      </c>
      <c r="C5" s="46" t="s">
        <v>35</v>
      </c>
      <c r="D5" s="38" t="s">
        <v>15</v>
      </c>
      <c r="E5" s="47">
        <v>900</v>
      </c>
      <c r="F5" s="39">
        <v>5400</v>
      </c>
      <c r="G5" s="18">
        <f t="shared" si="0"/>
        <v>4860000</v>
      </c>
    </row>
    <row r="6" spans="1:7" ht="76.5" x14ac:dyDescent="0.25">
      <c r="A6" s="17">
        <v>3</v>
      </c>
      <c r="B6" s="46" t="s">
        <v>20</v>
      </c>
      <c r="C6" s="46" t="s">
        <v>21</v>
      </c>
      <c r="D6" s="38" t="s">
        <v>14</v>
      </c>
      <c r="E6" s="47">
        <v>900</v>
      </c>
      <c r="F6" s="39">
        <v>800</v>
      </c>
      <c r="G6" s="18">
        <f t="shared" si="0"/>
        <v>720000</v>
      </c>
    </row>
    <row r="7" spans="1:7" ht="38.25" x14ac:dyDescent="0.25">
      <c r="A7" s="17">
        <v>4</v>
      </c>
      <c r="B7" s="46" t="s">
        <v>22</v>
      </c>
      <c r="C7" s="46" t="s">
        <v>23</v>
      </c>
      <c r="D7" s="38" t="s">
        <v>16</v>
      </c>
      <c r="E7" s="48">
        <v>45</v>
      </c>
      <c r="F7" s="39">
        <v>44000</v>
      </c>
      <c r="G7" s="18">
        <f t="shared" si="0"/>
        <v>1980000</v>
      </c>
    </row>
    <row r="8" spans="1:7" x14ac:dyDescent="0.25">
      <c r="A8" s="17">
        <v>5</v>
      </c>
      <c r="B8" s="46" t="s">
        <v>24</v>
      </c>
      <c r="C8" s="46" t="s">
        <v>25</v>
      </c>
      <c r="D8" s="38" t="s">
        <v>15</v>
      </c>
      <c r="E8" s="47">
        <v>9</v>
      </c>
      <c r="F8" s="39">
        <v>74000</v>
      </c>
      <c r="G8" s="18">
        <f t="shared" si="0"/>
        <v>666000</v>
      </c>
    </row>
    <row r="9" spans="1:7" ht="63.75" x14ac:dyDescent="0.25">
      <c r="A9" s="17">
        <v>6</v>
      </c>
      <c r="B9" s="46" t="s">
        <v>26</v>
      </c>
      <c r="C9" s="46" t="s">
        <v>27</v>
      </c>
      <c r="D9" s="38" t="s">
        <v>15</v>
      </c>
      <c r="E9" s="47">
        <v>900</v>
      </c>
      <c r="F9" s="39">
        <v>450</v>
      </c>
      <c r="G9" s="18">
        <f t="shared" si="0"/>
        <v>405000</v>
      </c>
    </row>
    <row r="10" spans="1:7" ht="63.75" x14ac:dyDescent="0.25">
      <c r="A10" s="40">
        <v>7</v>
      </c>
      <c r="B10" s="46" t="s">
        <v>28</v>
      </c>
      <c r="C10" s="46" t="s">
        <v>29</v>
      </c>
      <c r="D10" s="38" t="s">
        <v>15</v>
      </c>
      <c r="E10" s="47">
        <v>900</v>
      </c>
      <c r="F10" s="39">
        <v>450</v>
      </c>
      <c r="G10" s="18">
        <f t="shared" si="0"/>
        <v>405000</v>
      </c>
    </row>
    <row r="11" spans="1:7" ht="25.5" x14ac:dyDescent="0.25">
      <c r="A11" s="17">
        <v>8</v>
      </c>
      <c r="B11" s="46" t="s">
        <v>30</v>
      </c>
      <c r="C11" s="46" t="s">
        <v>31</v>
      </c>
      <c r="D11" s="38" t="s">
        <v>32</v>
      </c>
      <c r="E11" s="47">
        <v>18</v>
      </c>
      <c r="F11" s="39">
        <v>24200</v>
      </c>
      <c r="G11" s="18">
        <f t="shared" si="0"/>
        <v>435600</v>
      </c>
    </row>
    <row r="12" spans="1:7" ht="63.75" x14ac:dyDescent="0.25">
      <c r="A12" s="17">
        <v>9</v>
      </c>
      <c r="B12" s="46" t="s">
        <v>33</v>
      </c>
      <c r="C12" s="46" t="s">
        <v>34</v>
      </c>
      <c r="D12" s="38" t="s">
        <v>14</v>
      </c>
      <c r="E12" s="47">
        <v>900</v>
      </c>
      <c r="F12" s="39">
        <v>3100</v>
      </c>
      <c r="G12" s="18">
        <f t="shared" si="0"/>
        <v>2790000</v>
      </c>
    </row>
    <row r="13" spans="1:7" x14ac:dyDescent="0.25">
      <c r="A13" s="41"/>
      <c r="B13" s="37" t="s">
        <v>13</v>
      </c>
      <c r="C13" s="41"/>
      <c r="D13" s="41"/>
      <c r="E13" s="41"/>
      <c r="F13" s="41"/>
      <c r="G13" s="42">
        <f>SUM(G4:G12)</f>
        <v>14781600</v>
      </c>
    </row>
    <row r="14" spans="1:7" x14ac:dyDescent="0.25">
      <c r="B14" s="43"/>
      <c r="G14" s="44"/>
    </row>
    <row r="15" spans="1:7" x14ac:dyDescent="0.25">
      <c r="B15" s="43"/>
      <c r="G15" s="44"/>
    </row>
    <row r="17" spans="1:16" s="8" customFormat="1" ht="15.75" x14ac:dyDescent="0.25">
      <c r="A17" s="3"/>
      <c r="B17" s="12" t="s">
        <v>9</v>
      </c>
      <c r="D17" s="9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</row>
    <row r="18" spans="1:16" s="8" customFormat="1" ht="15.75" x14ac:dyDescent="0.25">
      <c r="A18" s="3"/>
      <c r="B18" s="13"/>
      <c r="D18" s="9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</row>
    <row r="19" spans="1:16" s="8" customFormat="1" ht="15.75" x14ac:dyDescent="0.25">
      <c r="A19" s="3"/>
      <c r="B19" s="12" t="s">
        <v>12</v>
      </c>
      <c r="D19" s="9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</row>
    <row r="20" spans="1:16" s="8" customFormat="1" ht="15.75" x14ac:dyDescent="0.25">
      <c r="A20" s="3"/>
      <c r="B20" s="12"/>
      <c r="D20" s="9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</row>
    <row r="21" spans="1:16" s="8" customFormat="1" ht="15.75" x14ac:dyDescent="0.25">
      <c r="A21" s="3"/>
      <c r="B21" s="12" t="s">
        <v>10</v>
      </c>
      <c r="D21" s="9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</row>
    <row r="22" spans="1:16" s="8" customFormat="1" ht="15.75" x14ac:dyDescent="0.25">
      <c r="A22" s="3"/>
      <c r="B22" s="12"/>
      <c r="D22" s="9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</row>
    <row r="23" spans="1:16" s="8" customFormat="1" ht="15.75" x14ac:dyDescent="0.25">
      <c r="A23" s="3"/>
      <c r="B23" s="12" t="s">
        <v>11</v>
      </c>
      <c r="D23" s="9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</row>
  </sheetData>
  <mergeCells count="1">
    <mergeCell ref="A1:G1"/>
  </mergeCells>
  <pageMargins left="0.23622047244094491" right="0.23622047244094491" top="0" bottom="0.74803149606299213" header="0.31496062992125984" footer="0.31496062992125984"/>
  <pageSetup paperSize="9" scale="74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30"/>
  <sheetViews>
    <sheetView topLeftCell="A10" zoomScaleNormal="100" workbookViewId="0">
      <selection activeCell="A5" sqref="A5"/>
    </sheetView>
  </sheetViews>
  <sheetFormatPr defaultRowHeight="12.75" x14ac:dyDescent="0.2"/>
  <cols>
    <col min="1" max="1" width="6.7109375" style="14" customWidth="1"/>
    <col min="2" max="2" width="91.85546875" style="14" customWidth="1"/>
    <col min="3" max="16384" width="9.140625" style="14"/>
  </cols>
  <sheetData>
    <row r="1" spans="1:2" x14ac:dyDescent="0.2">
      <c r="A1" s="52" t="s">
        <v>37</v>
      </c>
      <c r="B1" s="53"/>
    </row>
    <row r="2" spans="1:2" s="15" customFormat="1" ht="18.75" customHeight="1" x14ac:dyDescent="0.25">
      <c r="A2" s="15" t="s">
        <v>38</v>
      </c>
    </row>
    <row r="4" spans="1:2" ht="15.75" x14ac:dyDescent="0.25">
      <c r="A4" s="35" t="s">
        <v>56</v>
      </c>
      <c r="B4"/>
    </row>
    <row r="5" spans="1:2" x14ac:dyDescent="0.2">
      <c r="A5" s="19">
        <v>1</v>
      </c>
      <c r="B5" s="45" t="s">
        <v>39</v>
      </c>
    </row>
    <row r="6" spans="1:2" x14ac:dyDescent="0.2">
      <c r="A6" s="19">
        <v>2</v>
      </c>
      <c r="B6" s="45" t="s">
        <v>40</v>
      </c>
    </row>
    <row r="7" spans="1:2" x14ac:dyDescent="0.2">
      <c r="A7" s="19">
        <v>3</v>
      </c>
      <c r="B7" s="45" t="s">
        <v>41</v>
      </c>
    </row>
    <row r="8" spans="1:2" x14ac:dyDescent="0.2">
      <c r="A8" s="19">
        <v>4</v>
      </c>
      <c r="B8" s="45" t="s">
        <v>42</v>
      </c>
    </row>
    <row r="9" spans="1:2" x14ac:dyDescent="0.2">
      <c r="A9" s="19">
        <v>5</v>
      </c>
      <c r="B9" s="45" t="s">
        <v>43</v>
      </c>
    </row>
    <row r="10" spans="1:2" x14ac:dyDescent="0.2">
      <c r="A10" s="19">
        <v>6</v>
      </c>
      <c r="B10" s="49" t="s">
        <v>44</v>
      </c>
    </row>
    <row r="11" spans="1:2" x14ac:dyDescent="0.2">
      <c r="A11" s="19">
        <v>7</v>
      </c>
      <c r="B11" s="45" t="s">
        <v>45</v>
      </c>
    </row>
    <row r="12" spans="1:2" x14ac:dyDescent="0.2">
      <c r="A12" s="19">
        <v>8</v>
      </c>
      <c r="B12" s="49" t="s">
        <v>46</v>
      </c>
    </row>
    <row r="13" spans="1:2" x14ac:dyDescent="0.2">
      <c r="A13" s="19">
        <v>9</v>
      </c>
      <c r="B13" s="45" t="s">
        <v>47</v>
      </c>
    </row>
    <row r="14" spans="1:2" x14ac:dyDescent="0.2">
      <c r="A14" s="19">
        <v>10</v>
      </c>
      <c r="B14" s="45" t="s">
        <v>48</v>
      </c>
    </row>
    <row r="15" spans="1:2" x14ac:dyDescent="0.2">
      <c r="A15" s="19">
        <v>11</v>
      </c>
      <c r="B15" s="45" t="s">
        <v>49</v>
      </c>
    </row>
    <row r="16" spans="1:2" x14ac:dyDescent="0.2">
      <c r="A16" s="19">
        <v>12</v>
      </c>
      <c r="B16" s="45" t="s">
        <v>50</v>
      </c>
    </row>
    <row r="17" spans="1:16" x14ac:dyDescent="0.2">
      <c r="A17" s="19">
        <v>13</v>
      </c>
      <c r="B17" s="45" t="s">
        <v>51</v>
      </c>
    </row>
    <row r="18" spans="1:16" x14ac:dyDescent="0.2">
      <c r="A18" s="19">
        <v>14</v>
      </c>
      <c r="B18" s="45" t="s">
        <v>52</v>
      </c>
    </row>
    <row r="19" spans="1:16" x14ac:dyDescent="0.2">
      <c r="A19" s="19">
        <v>15</v>
      </c>
      <c r="B19" s="45" t="s">
        <v>53</v>
      </c>
    </row>
    <row r="20" spans="1:16" x14ac:dyDescent="0.2">
      <c r="A20" s="19">
        <v>16</v>
      </c>
      <c r="B20" s="45" t="s">
        <v>54</v>
      </c>
    </row>
    <row r="21" spans="1:16" x14ac:dyDescent="0.2">
      <c r="A21" s="19">
        <v>17</v>
      </c>
      <c r="B21" s="45" t="s">
        <v>55</v>
      </c>
    </row>
    <row r="24" spans="1:16" s="8" customFormat="1" ht="15.75" x14ac:dyDescent="0.25">
      <c r="A24" s="3"/>
      <c r="B24" s="12" t="s">
        <v>9</v>
      </c>
      <c r="D24" s="9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</row>
    <row r="25" spans="1:16" s="8" customFormat="1" ht="15.75" x14ac:dyDescent="0.25">
      <c r="A25" s="3"/>
      <c r="B25" s="13"/>
      <c r="D25" s="9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</row>
    <row r="26" spans="1:16" s="8" customFormat="1" ht="15.75" x14ac:dyDescent="0.25">
      <c r="A26" s="3"/>
      <c r="B26" s="12" t="s">
        <v>12</v>
      </c>
      <c r="D26" s="9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</row>
    <row r="27" spans="1:16" s="8" customFormat="1" ht="15.75" x14ac:dyDescent="0.25">
      <c r="A27" s="3"/>
      <c r="B27" s="12"/>
      <c r="D27" s="9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</row>
    <row r="28" spans="1:16" s="8" customFormat="1" ht="15.75" x14ac:dyDescent="0.25">
      <c r="A28" s="3"/>
      <c r="B28" s="12" t="s">
        <v>10</v>
      </c>
      <c r="D28" s="9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</row>
    <row r="29" spans="1:16" s="8" customFormat="1" ht="15.75" x14ac:dyDescent="0.25">
      <c r="A29" s="3"/>
      <c r="B29" s="12"/>
      <c r="D29" s="9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</row>
    <row r="30" spans="1:16" s="8" customFormat="1" ht="15.75" x14ac:dyDescent="0.25">
      <c r="A30" s="3"/>
      <c r="B30" s="12" t="s">
        <v>11</v>
      </c>
      <c r="D30" s="9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</row>
  </sheetData>
  <mergeCells count="1">
    <mergeCell ref="A1:B1"/>
  </mergeCells>
  <pageMargins left="0.70866141732283472" right="0.70866141732283472" top="0.74803149606299213" bottom="0.74803149606299213" header="0.31496062992125984" footer="0.31496062992125984"/>
  <pageSetup paperSize="9" scale="88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24"/>
  <sheetViews>
    <sheetView tabSelected="1" zoomScaleNormal="100" workbookViewId="0">
      <pane xSplit="6" ySplit="5" topLeftCell="G6" activePane="bottomRight" state="frozen"/>
      <selection pane="topRight" activeCell="G1" sqref="G1"/>
      <selection pane="bottomLeft" activeCell="A6" sqref="A6"/>
      <selection pane="bottomRight" activeCell="C16" sqref="C16"/>
    </sheetView>
  </sheetViews>
  <sheetFormatPr defaultColWidth="10.7109375" defaultRowHeight="12.75" x14ac:dyDescent="0.2"/>
  <cols>
    <col min="1" max="1" width="5.7109375" style="25" customWidth="1"/>
    <col min="2" max="2" width="51.42578125" style="3" customWidth="1"/>
    <col min="3" max="3" width="10.7109375" style="8"/>
    <col min="4" max="4" width="10.7109375" style="9"/>
    <col min="5" max="5" width="11.42578125" style="10" bestFit="1" customWidth="1"/>
    <col min="6" max="6" width="16.85546875" style="10" bestFit="1" customWidth="1"/>
    <col min="7" max="7" width="10.7109375" style="33"/>
    <col min="8" max="8" width="14.85546875" style="33" customWidth="1"/>
    <col min="9" max="16384" width="10.7109375" style="8"/>
  </cols>
  <sheetData>
    <row r="1" spans="1:8" s="4" customFormat="1" x14ac:dyDescent="0.25">
      <c r="B1" s="3"/>
      <c r="C1" s="11"/>
      <c r="D1" s="11"/>
      <c r="E1" s="11"/>
      <c r="G1" s="27"/>
      <c r="H1" s="36" t="s">
        <v>57</v>
      </c>
    </row>
    <row r="2" spans="1:8" s="4" customFormat="1" x14ac:dyDescent="0.25">
      <c r="A2" s="25"/>
      <c r="B2" s="3"/>
      <c r="C2" s="3"/>
      <c r="D2" s="5"/>
      <c r="E2" s="6"/>
      <c r="F2" s="6"/>
      <c r="G2" s="28"/>
      <c r="H2" s="28"/>
    </row>
    <row r="3" spans="1:8" s="34" customFormat="1" ht="23.25" customHeight="1" x14ac:dyDescent="0.25">
      <c r="A3" s="55" t="s">
        <v>0</v>
      </c>
      <c r="B3" s="55" t="s">
        <v>1</v>
      </c>
      <c r="C3" s="55" t="s">
        <v>7</v>
      </c>
      <c r="D3" s="56" t="s">
        <v>4</v>
      </c>
      <c r="E3" s="54" t="s">
        <v>5</v>
      </c>
      <c r="F3" s="54" t="s">
        <v>6</v>
      </c>
      <c r="G3" s="54" t="s">
        <v>58</v>
      </c>
      <c r="H3" s="54"/>
    </row>
    <row r="4" spans="1:8" s="34" customFormat="1" ht="21.75" customHeight="1" x14ac:dyDescent="0.25">
      <c r="A4" s="55"/>
      <c r="B4" s="55"/>
      <c r="C4" s="55"/>
      <c r="D4" s="56"/>
      <c r="E4" s="54"/>
      <c r="F4" s="54"/>
      <c r="G4" s="29" t="s">
        <v>5</v>
      </c>
      <c r="H4" s="29" t="s">
        <v>8</v>
      </c>
    </row>
    <row r="5" spans="1:8" s="7" customFormat="1" x14ac:dyDescent="0.25">
      <c r="A5" s="2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  <c r="G5" s="30">
        <v>9</v>
      </c>
      <c r="H5" s="30">
        <v>10</v>
      </c>
    </row>
    <row r="6" spans="1:8" ht="25.5" x14ac:dyDescent="0.2">
      <c r="A6" s="17">
        <v>1</v>
      </c>
      <c r="B6" s="46" t="s">
        <v>17</v>
      </c>
      <c r="C6" s="38" t="s">
        <v>15</v>
      </c>
      <c r="D6" s="47">
        <v>900</v>
      </c>
      <c r="E6" s="39">
        <v>2800</v>
      </c>
      <c r="F6" s="16">
        <f>E6*D6</f>
        <v>2520000</v>
      </c>
      <c r="G6" s="31">
        <v>2800</v>
      </c>
      <c r="H6" s="31">
        <f t="shared" ref="H6:H14" si="0">G6*D6</f>
        <v>2520000</v>
      </c>
    </row>
    <row r="7" spans="1:8" x14ac:dyDescent="0.2">
      <c r="A7" s="17">
        <v>2</v>
      </c>
      <c r="B7" s="46" t="s">
        <v>19</v>
      </c>
      <c r="C7" s="38" t="s">
        <v>15</v>
      </c>
      <c r="D7" s="47">
        <v>900</v>
      </c>
      <c r="E7" s="39">
        <v>5400</v>
      </c>
      <c r="F7" s="16">
        <f t="shared" ref="F7:F14" si="1">E7*D7</f>
        <v>4860000</v>
      </c>
      <c r="G7" s="31">
        <v>5400</v>
      </c>
      <c r="H7" s="31">
        <f t="shared" si="0"/>
        <v>4860000</v>
      </c>
    </row>
    <row r="8" spans="1:8" ht="25.5" x14ac:dyDescent="0.2">
      <c r="A8" s="17">
        <v>3</v>
      </c>
      <c r="B8" s="46" t="s">
        <v>20</v>
      </c>
      <c r="C8" s="38" t="s">
        <v>14</v>
      </c>
      <c r="D8" s="47">
        <v>900</v>
      </c>
      <c r="E8" s="39">
        <v>800</v>
      </c>
      <c r="F8" s="16">
        <f t="shared" si="1"/>
        <v>720000</v>
      </c>
      <c r="G8" s="31">
        <v>800</v>
      </c>
      <c r="H8" s="31">
        <f t="shared" si="0"/>
        <v>720000</v>
      </c>
    </row>
    <row r="9" spans="1:8" x14ac:dyDescent="0.2">
      <c r="A9" s="17">
        <v>4</v>
      </c>
      <c r="B9" s="50" t="s">
        <v>22</v>
      </c>
      <c r="C9" s="38" t="s">
        <v>16</v>
      </c>
      <c r="D9" s="48">
        <v>45</v>
      </c>
      <c r="E9" s="39">
        <v>44000</v>
      </c>
      <c r="F9" s="16">
        <f t="shared" si="1"/>
        <v>1980000</v>
      </c>
      <c r="G9" s="31">
        <v>44000</v>
      </c>
      <c r="H9" s="31">
        <f t="shared" si="0"/>
        <v>1980000</v>
      </c>
    </row>
    <row r="10" spans="1:8" x14ac:dyDescent="0.2">
      <c r="A10" s="17">
        <v>5</v>
      </c>
      <c r="B10" s="46" t="s">
        <v>24</v>
      </c>
      <c r="C10" s="38" t="s">
        <v>15</v>
      </c>
      <c r="D10" s="47">
        <v>9</v>
      </c>
      <c r="E10" s="39">
        <v>74000</v>
      </c>
      <c r="F10" s="16">
        <f t="shared" si="1"/>
        <v>666000</v>
      </c>
      <c r="G10" s="31">
        <v>74000</v>
      </c>
      <c r="H10" s="31">
        <f t="shared" si="0"/>
        <v>666000</v>
      </c>
    </row>
    <row r="11" spans="1:8" ht="25.5" x14ac:dyDescent="0.2">
      <c r="A11" s="17">
        <v>6</v>
      </c>
      <c r="B11" s="46" t="s">
        <v>26</v>
      </c>
      <c r="C11" s="38" t="s">
        <v>15</v>
      </c>
      <c r="D11" s="47">
        <v>900</v>
      </c>
      <c r="E11" s="39">
        <v>450</v>
      </c>
      <c r="F11" s="16">
        <f t="shared" si="1"/>
        <v>405000</v>
      </c>
      <c r="G11" s="31">
        <v>450</v>
      </c>
      <c r="H11" s="31">
        <f t="shared" si="0"/>
        <v>405000</v>
      </c>
    </row>
    <row r="12" spans="1:8" ht="25.5" x14ac:dyDescent="0.2">
      <c r="A12" s="40">
        <v>7</v>
      </c>
      <c r="B12" s="46" t="s">
        <v>28</v>
      </c>
      <c r="C12" s="38" t="s">
        <v>15</v>
      </c>
      <c r="D12" s="47">
        <v>900</v>
      </c>
      <c r="E12" s="39">
        <v>450</v>
      </c>
      <c r="F12" s="16">
        <f t="shared" si="1"/>
        <v>405000</v>
      </c>
      <c r="G12" s="31">
        <v>450</v>
      </c>
      <c r="H12" s="31">
        <f t="shared" si="0"/>
        <v>405000</v>
      </c>
    </row>
    <row r="13" spans="1:8" x14ac:dyDescent="0.2">
      <c r="A13" s="17">
        <v>8</v>
      </c>
      <c r="B13" s="50" t="s">
        <v>30</v>
      </c>
      <c r="C13" s="38" t="s">
        <v>32</v>
      </c>
      <c r="D13" s="47">
        <v>18</v>
      </c>
      <c r="E13" s="39">
        <v>24200</v>
      </c>
      <c r="F13" s="16">
        <f t="shared" si="1"/>
        <v>435600</v>
      </c>
      <c r="G13" s="31">
        <v>24200</v>
      </c>
      <c r="H13" s="31">
        <f t="shared" si="0"/>
        <v>435600</v>
      </c>
    </row>
    <row r="14" spans="1:8" ht="25.5" x14ac:dyDescent="0.2">
      <c r="A14" s="17">
        <v>9</v>
      </c>
      <c r="B14" s="46" t="s">
        <v>33</v>
      </c>
      <c r="C14" s="38" t="s">
        <v>14</v>
      </c>
      <c r="D14" s="47">
        <v>900</v>
      </c>
      <c r="E14" s="39">
        <v>3100</v>
      </c>
      <c r="F14" s="16">
        <f t="shared" si="1"/>
        <v>2790000</v>
      </c>
      <c r="G14" s="31">
        <v>3100</v>
      </c>
      <c r="H14" s="31">
        <f t="shared" si="0"/>
        <v>2790000</v>
      </c>
    </row>
    <row r="15" spans="1:8" s="24" customFormat="1" x14ac:dyDescent="0.2">
      <c r="A15" s="26"/>
      <c r="B15" s="20" t="s">
        <v>13</v>
      </c>
      <c r="C15" s="22"/>
      <c r="D15" s="23"/>
      <c r="E15" s="21"/>
      <c r="F15" s="32">
        <f>SUM(F6:F14)</f>
        <v>14781600</v>
      </c>
      <c r="G15" s="32"/>
      <c r="H15" s="32">
        <f>SUM(H6:H14)</f>
        <v>14781600</v>
      </c>
    </row>
    <row r="18" spans="2:2" ht="15.75" x14ac:dyDescent="0.25">
      <c r="B18" s="12" t="s">
        <v>9</v>
      </c>
    </row>
    <row r="19" spans="2:2" ht="15.75" x14ac:dyDescent="0.25">
      <c r="B19" s="13"/>
    </row>
    <row r="20" spans="2:2" ht="15.75" x14ac:dyDescent="0.25">
      <c r="B20" s="12" t="s">
        <v>12</v>
      </c>
    </row>
    <row r="21" spans="2:2" ht="15.75" x14ac:dyDescent="0.25">
      <c r="B21" s="12"/>
    </row>
    <row r="22" spans="2:2" ht="15.75" x14ac:dyDescent="0.25">
      <c r="B22" s="12" t="s">
        <v>10</v>
      </c>
    </row>
    <row r="23" spans="2:2" ht="15.75" x14ac:dyDescent="0.25">
      <c r="B23" s="12"/>
    </row>
    <row r="24" spans="2:2" ht="15.75" x14ac:dyDescent="0.25">
      <c r="B24" s="12" t="s">
        <v>11</v>
      </c>
    </row>
  </sheetData>
  <autoFilter ref="A5:F15" xr:uid="{00000000-0001-0000-0200-000000000000}"/>
  <mergeCells count="7">
    <mergeCell ref="G3:H3"/>
    <mergeCell ref="F3:F4"/>
    <mergeCell ref="A3:A4"/>
    <mergeCell ref="C3:C4"/>
    <mergeCell ref="D3:D4"/>
    <mergeCell ref="E3:E4"/>
    <mergeCell ref="B3:B4"/>
  </mergeCells>
  <pageMargins left="0.23622047244094491" right="0.23622047244094491" top="0.74803149606299213" bottom="0.74803149606299213" header="0.31496062992125984" footer="0.31496062992125984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 1</vt:lpstr>
      <vt:lpstr>П 2</vt:lpstr>
      <vt:lpstr>П 3</vt:lpstr>
      <vt:lpstr>'П 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2023-05-29T05:40:04Z</dcterms:modified>
</cp:coreProperties>
</file>