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 defaultThemeVersion="124226"/>
  <xr:revisionPtr revIDLastSave="0" documentId="13_ncr:1_{8217AADF-E89E-4F03-A498-F23A8D70B9B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 3" sheetId="3" r:id="rId1"/>
  </sheets>
  <definedNames>
    <definedName name="_xlnm._FilterDatabase" localSheetId="0" hidden="1">'П 3'!$A$3:$AL$52</definedName>
    <definedName name="_xlnm.Print_Area" localSheetId="0">'П 3'!$A$1:$X$63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0" i="3" l="1"/>
  <c r="J32" i="3"/>
  <c r="J33" i="3"/>
  <c r="J49" i="3"/>
  <c r="J50" i="3"/>
  <c r="L30" i="3"/>
  <c r="L32" i="3"/>
  <c r="L33" i="3"/>
  <c r="L49" i="3"/>
  <c r="L50" i="3"/>
  <c r="N30" i="3"/>
  <c r="N32" i="3"/>
  <c r="N33" i="3"/>
  <c r="N49" i="3"/>
  <c r="N50" i="3"/>
  <c r="P30" i="3"/>
  <c r="P32" i="3"/>
  <c r="P33" i="3"/>
  <c r="P49" i="3"/>
  <c r="P50" i="3"/>
  <c r="R30" i="3"/>
  <c r="R32" i="3"/>
  <c r="R33" i="3"/>
  <c r="R49" i="3"/>
  <c r="R50" i="3"/>
  <c r="T30" i="3"/>
  <c r="T32" i="3"/>
  <c r="T33" i="3"/>
  <c r="T49" i="3"/>
  <c r="T50" i="3"/>
  <c r="V30" i="3"/>
  <c r="V32" i="3"/>
  <c r="V33" i="3"/>
  <c r="V49" i="3"/>
  <c r="V50" i="3"/>
  <c r="X30" i="3"/>
  <c r="X32" i="3"/>
  <c r="X33" i="3"/>
  <c r="X49" i="3"/>
  <c r="X50" i="3"/>
  <c r="L5" i="3"/>
  <c r="L6" i="3"/>
  <c r="L7" i="3"/>
  <c r="L9" i="3"/>
  <c r="L10" i="3"/>
  <c r="L22" i="3"/>
  <c r="N5" i="3"/>
  <c r="N6" i="3"/>
  <c r="N7" i="3"/>
  <c r="N9" i="3"/>
  <c r="N10" i="3"/>
  <c r="N22" i="3"/>
  <c r="P5" i="3"/>
  <c r="P6" i="3"/>
  <c r="P7" i="3"/>
  <c r="P9" i="3"/>
  <c r="P10" i="3"/>
  <c r="P22" i="3"/>
  <c r="R5" i="3"/>
  <c r="R6" i="3"/>
  <c r="R7" i="3"/>
  <c r="R9" i="3"/>
  <c r="R10" i="3"/>
  <c r="R22" i="3"/>
  <c r="T5" i="3"/>
  <c r="T6" i="3"/>
  <c r="T7" i="3"/>
  <c r="T9" i="3"/>
  <c r="T10" i="3"/>
  <c r="T22" i="3"/>
  <c r="V5" i="3"/>
  <c r="V6" i="3"/>
  <c r="V7" i="3"/>
  <c r="V9" i="3"/>
  <c r="V10" i="3"/>
  <c r="V22" i="3"/>
  <c r="X5" i="3"/>
  <c r="X6" i="3"/>
  <c r="X7" i="3"/>
  <c r="X9" i="3"/>
  <c r="X10" i="3"/>
  <c r="X2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X8" i="3" l="1"/>
  <c r="X11" i="3"/>
  <c r="X12" i="3"/>
  <c r="X13" i="3"/>
  <c r="X14" i="3"/>
  <c r="X15" i="3"/>
  <c r="X16" i="3"/>
  <c r="X17" i="3"/>
  <c r="X18" i="3"/>
  <c r="X19" i="3"/>
  <c r="X20" i="3"/>
  <c r="X21" i="3"/>
  <c r="X23" i="3"/>
  <c r="X24" i="3"/>
  <c r="X25" i="3"/>
  <c r="X26" i="3"/>
  <c r="X27" i="3"/>
  <c r="X28" i="3"/>
  <c r="X29" i="3"/>
  <c r="X31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51" i="3"/>
  <c r="V8" i="3"/>
  <c r="V11" i="3"/>
  <c r="V12" i="3"/>
  <c r="V13" i="3"/>
  <c r="V14" i="3"/>
  <c r="V15" i="3"/>
  <c r="V16" i="3"/>
  <c r="V17" i="3"/>
  <c r="V18" i="3"/>
  <c r="V19" i="3"/>
  <c r="V20" i="3"/>
  <c r="V21" i="3"/>
  <c r="V23" i="3"/>
  <c r="V24" i="3"/>
  <c r="V25" i="3"/>
  <c r="V26" i="3"/>
  <c r="V27" i="3"/>
  <c r="V28" i="3"/>
  <c r="V29" i="3"/>
  <c r="V31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51" i="3"/>
  <c r="T8" i="3"/>
  <c r="T11" i="3"/>
  <c r="T12" i="3"/>
  <c r="T13" i="3"/>
  <c r="T14" i="3"/>
  <c r="T15" i="3"/>
  <c r="T16" i="3"/>
  <c r="T17" i="3"/>
  <c r="T18" i="3"/>
  <c r="T19" i="3"/>
  <c r="T20" i="3"/>
  <c r="T21" i="3"/>
  <c r="T23" i="3"/>
  <c r="T24" i="3"/>
  <c r="T25" i="3"/>
  <c r="T26" i="3"/>
  <c r="T27" i="3"/>
  <c r="T28" i="3"/>
  <c r="T29" i="3"/>
  <c r="T31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51" i="3"/>
  <c r="R8" i="3"/>
  <c r="R11" i="3"/>
  <c r="R12" i="3"/>
  <c r="R13" i="3"/>
  <c r="R14" i="3"/>
  <c r="R15" i="3"/>
  <c r="R16" i="3"/>
  <c r="R17" i="3"/>
  <c r="R18" i="3"/>
  <c r="R19" i="3"/>
  <c r="R20" i="3"/>
  <c r="R21" i="3"/>
  <c r="R23" i="3"/>
  <c r="R24" i="3"/>
  <c r="R25" i="3"/>
  <c r="R26" i="3"/>
  <c r="R27" i="3"/>
  <c r="R28" i="3"/>
  <c r="R29" i="3"/>
  <c r="R31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51" i="3"/>
  <c r="P8" i="3"/>
  <c r="P11" i="3"/>
  <c r="P12" i="3"/>
  <c r="P13" i="3"/>
  <c r="P14" i="3"/>
  <c r="P15" i="3"/>
  <c r="P16" i="3"/>
  <c r="P17" i="3"/>
  <c r="P18" i="3"/>
  <c r="P19" i="3"/>
  <c r="P20" i="3"/>
  <c r="P21" i="3"/>
  <c r="P23" i="3"/>
  <c r="P24" i="3"/>
  <c r="P25" i="3"/>
  <c r="P26" i="3"/>
  <c r="P27" i="3"/>
  <c r="P28" i="3"/>
  <c r="P29" i="3"/>
  <c r="P31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51" i="3"/>
  <c r="N8" i="3"/>
  <c r="N11" i="3"/>
  <c r="N12" i="3"/>
  <c r="N13" i="3"/>
  <c r="N14" i="3"/>
  <c r="N15" i="3"/>
  <c r="N16" i="3"/>
  <c r="N17" i="3"/>
  <c r="N18" i="3"/>
  <c r="N19" i="3"/>
  <c r="N20" i="3"/>
  <c r="N21" i="3"/>
  <c r="N23" i="3"/>
  <c r="N24" i="3"/>
  <c r="N25" i="3"/>
  <c r="N26" i="3"/>
  <c r="N27" i="3"/>
  <c r="N28" i="3"/>
  <c r="N29" i="3"/>
  <c r="N31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51" i="3"/>
  <c r="L8" i="3"/>
  <c r="L11" i="3"/>
  <c r="L12" i="3"/>
  <c r="L13" i="3"/>
  <c r="L14" i="3"/>
  <c r="L15" i="3"/>
  <c r="L16" i="3"/>
  <c r="L17" i="3"/>
  <c r="L18" i="3"/>
  <c r="L19" i="3"/>
  <c r="L20" i="3"/>
  <c r="L21" i="3"/>
  <c r="L23" i="3"/>
  <c r="L24" i="3"/>
  <c r="L25" i="3"/>
  <c r="L26" i="3"/>
  <c r="L27" i="3"/>
  <c r="L28" i="3"/>
  <c r="L29" i="3"/>
  <c r="L31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51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1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51" i="3"/>
  <c r="J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" i="3"/>
  <c r="J52" i="3" l="1"/>
  <c r="L52" i="3"/>
  <c r="N52" i="3"/>
  <c r="R52" i="3"/>
  <c r="T52" i="3"/>
  <c r="V52" i="3"/>
  <c r="X52" i="3"/>
  <c r="P52" i="3"/>
  <c r="H52" i="3"/>
  <c r="F52" i="3" l="1"/>
</calcChain>
</file>

<file path=xl/sharedStrings.xml><?xml version="1.0" encoding="utf-8"?>
<sst xmlns="http://schemas.openxmlformats.org/spreadsheetml/2006/main" count="137" uniqueCount="73">
  <si>
    <t>№ лота</t>
  </si>
  <si>
    <t>Наименование</t>
  </si>
  <si>
    <t>Кол-во</t>
  </si>
  <si>
    <t>Цена</t>
  </si>
  <si>
    <t>Сумма, выделенная для закупа</t>
  </si>
  <si>
    <t>Ед. изм</t>
  </si>
  <si>
    <t>Сумма</t>
  </si>
  <si>
    <t xml:space="preserve">Периферийная эндоваскулярная спиралевидная система эмболизации </t>
  </si>
  <si>
    <t>ТОО «MST Synergy»</t>
  </si>
  <si>
    <t>Платиновые спирали с электромеханической системой отсоединения</t>
  </si>
  <si>
    <t>штук</t>
  </si>
  <si>
    <t>Система отсоединения со звуковым и визуальным контролем</t>
  </si>
  <si>
    <t>Нейроваскулярный проволочный проводник</t>
  </si>
  <si>
    <t>Микропроводник</t>
  </si>
  <si>
    <t>Микрокатетер</t>
  </si>
  <si>
    <t>Баллоный катетер для ЧТА</t>
  </si>
  <si>
    <t>Интракраниальный стент c лекарственным покрытием для лечения стенозов</t>
  </si>
  <si>
    <t>Процедурный комплект  для нейро и периферии процедур</t>
  </si>
  <si>
    <t>Проводниковый стерильный гидрофильный катетер (гайд-интродьюсер)</t>
  </si>
  <si>
    <t>Аспирационный катетер</t>
  </si>
  <si>
    <t>Катетер поддержки</t>
  </si>
  <si>
    <t>Нейроваскулярный направляющий катетер</t>
  </si>
  <si>
    <t>Каротидный стент с противоэмболической защитной системой</t>
  </si>
  <si>
    <t>Устройство защиты от дистальной эмболии</t>
  </si>
  <si>
    <t>Катетер баллонный дилатационный</t>
  </si>
  <si>
    <t>Проводниковый катетер</t>
  </si>
  <si>
    <t>Катетер проводниковый для периферических сосудов</t>
  </si>
  <si>
    <t>Проводник диагностический 0,035''х260см</t>
  </si>
  <si>
    <t>Ангиографический проводник</t>
  </si>
  <si>
    <t>Проводник</t>
  </si>
  <si>
    <t>Периферический микрокатетер</t>
  </si>
  <si>
    <t>Катетер чрескожной транслюминальной ангиоплстики с покрытием сиролимус</t>
  </si>
  <si>
    <t>Набор индефлятора</t>
  </si>
  <si>
    <t xml:space="preserve">Индефлятор </t>
  </si>
  <si>
    <t>Микрокатетер с микропроводником</t>
  </si>
  <si>
    <t>Интродьюсер</t>
  </si>
  <si>
    <t>Устройство для закрытия пункционных отверстий</t>
  </si>
  <si>
    <t>Гемостатический адаптер (Yконнектор)</t>
  </si>
  <si>
    <t xml:space="preserve">Катетер долговременного использования для гемодиализа </t>
  </si>
  <si>
    <t>Процедурный комплект для ангиографии</t>
  </si>
  <si>
    <t>Катетеры диагностические ангиографические</t>
  </si>
  <si>
    <t>Гибридный проводниковый катетер для трансфеморальной и трансрадиальной интервенции</t>
  </si>
  <si>
    <t xml:space="preserve">Коронарный  управляемый проводник для острых окклюзии </t>
  </si>
  <si>
    <t xml:space="preserve">Коронарный  управляемый проводник для субтотальных и диффузных окклюзии </t>
  </si>
  <si>
    <t xml:space="preserve">Кардиовертер-дефибриллятор имплантируемый трехкамерный (бивентрикулярный), МРТ совместимый
</t>
  </si>
  <si>
    <t>Кардиовертер-дефибриллятор имплантируемый двухкамерный, МРТ совместимый</t>
  </si>
  <si>
    <t>ТОО «DIVES» (ДИВЕС)</t>
  </si>
  <si>
    <t>ТОО «МедКор»</t>
  </si>
  <si>
    <t>ТОО «ImportMed»</t>
  </si>
  <si>
    <t>ТОО «Clever Medical»</t>
  </si>
  <si>
    <t>ИП «NIGMATEK»</t>
  </si>
  <si>
    <t>ТОО «Terraneola Medical Solutions»</t>
  </si>
  <si>
    <t>ТОО «TND»</t>
  </si>
  <si>
    <t>ТОО «Олива»</t>
  </si>
  <si>
    <t>ИТОГО</t>
  </si>
  <si>
    <t>Баллонный оклюзионный катетер</t>
  </si>
  <si>
    <t>Устройство для гибридной тромбэктомии и лечения вазоспазма</t>
  </si>
  <si>
    <t>Проводник усиленной поддержки</t>
  </si>
  <si>
    <t>Диагностический катетер</t>
  </si>
  <si>
    <t>Катетер внутрисосудистый</t>
  </si>
  <si>
    <t xml:space="preserve">Шприц-колба 200 ml
</t>
  </si>
  <si>
    <t xml:space="preserve">Интродьюсер универсальный, гидрофильный 6F </t>
  </si>
  <si>
    <t xml:space="preserve">Коронарный  управляемый проводник для хронических окклюзии </t>
  </si>
  <si>
    <t>Саморасширяющийся периферический стент из нитинола</t>
  </si>
  <si>
    <t>Приложение 3 к протоколу итогов №24-а от 27.09.2023 г.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</si>
  <si>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</si>
  <si>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</si>
  <si>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</si>
  <si>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</si>
  <si>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Карабаев Н.А.</t>
  </si>
  <si>
    <t>Идияев С.С.</t>
  </si>
  <si>
    <t>Член комиссии</t>
  </si>
  <si>
    <t>Секретарь комиссии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</si>
</sst>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  <numFmt numFmtId="167" formatCode="_-* #,##0_р_._-;\-* #,##0_р_._-;_-* &quot;-&quot;??_р_._-;_-@_-"/>
    <numFmt numFmtId="168" formatCode="#,##0.00_ ;\-#,##0.00\ "/>
    <numFmt numFmtId="169" formatCode="_-* #,##0\ _₸_-;\-* #,##0\ _₸_-;_-* &quot;-&quot;??\ _₸_-;_-@_-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8"/>
      <color theme="3"/>
      <name val="Cambria"/>
      <family val="2"/>
      <scheme val="major"/>
    </font>
    <font>
      <sz val="10"/>
      <color rgb="FF9C6500"/>
      <name val="Arial"/>
      <family val="2"/>
    </font>
    <font>
      <sz val="10"/>
      <color theme="1"/>
      <name val="Calibri"/>
      <family val="2"/>
      <scheme val="minor"/>
    </font>
    <font>
      <sz val="10"/>
      <color rgb="FF9C0006"/>
      <name val="Arial"/>
      <family val="2"/>
    </font>
    <font>
      <i/>
      <sz val="10"/>
      <color rgb="FF7F7F7F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sz val="10"/>
      <color rgb="FF006100"/>
      <name val="Arial"/>
      <family val="2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5">
    <xf numFmtId="0" fontId="0" fillId="0" borderId="0"/>
    <xf numFmtId="0" fontId="1" fillId="0" borderId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30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31" borderId="0" applyNumberFormat="0" applyBorder="0" applyAlignment="0" applyProtection="0"/>
    <xf numFmtId="0" fontId="14" fillId="12" borderId="0" applyNumberFormat="0" applyBorder="0" applyAlignment="0" applyProtection="0"/>
    <xf numFmtId="0" fontId="14" fillId="16" borderId="0" applyNumberFormat="0" applyBorder="0" applyAlignment="0" applyProtection="0"/>
    <xf numFmtId="0" fontId="14" fillId="20" borderId="0" applyNumberFormat="0" applyBorder="0" applyAlignment="0" applyProtection="0"/>
    <xf numFmtId="0" fontId="14" fillId="24" borderId="0" applyNumberFormat="0" applyBorder="0" applyAlignment="0" applyProtection="0"/>
    <xf numFmtId="0" fontId="14" fillId="28" borderId="0" applyNumberFormat="0" applyBorder="0" applyAlignment="0" applyProtection="0"/>
    <xf numFmtId="0" fontId="14" fillId="32" borderId="0" applyNumberFormat="0" applyBorder="0" applyAlignment="0" applyProtection="0"/>
    <xf numFmtId="0" fontId="11" fillId="0" borderId="0"/>
    <xf numFmtId="0" fontId="11" fillId="0" borderId="0"/>
    <xf numFmtId="0" fontId="12" fillId="0" borderId="0"/>
    <xf numFmtId="0" fontId="11" fillId="0" borderId="0"/>
    <xf numFmtId="0" fontId="10" fillId="0" borderId="0"/>
    <xf numFmtId="0" fontId="14" fillId="9" borderId="0" applyNumberFormat="0" applyBorder="0" applyAlignment="0" applyProtection="0"/>
    <xf numFmtId="0" fontId="14" fillId="13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9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7" borderId="7" applyNumberFormat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>
      <alignment horizontal="center"/>
    </xf>
    <xf numFmtId="0" fontId="6" fillId="0" borderId="0"/>
    <xf numFmtId="0" fontId="7" fillId="0" borderId="0"/>
    <xf numFmtId="0" fontId="1" fillId="0" borderId="0">
      <alignment horizontal="center"/>
    </xf>
    <xf numFmtId="0" fontId="7" fillId="0" borderId="0"/>
    <xf numFmtId="0" fontId="1" fillId="0" borderId="0"/>
    <xf numFmtId="0" fontId="1" fillId="0" borderId="0"/>
    <xf numFmtId="0" fontId="2" fillId="0" borderId="0"/>
    <xf numFmtId="0" fontId="25" fillId="0" borderId="0"/>
    <xf numFmtId="0" fontId="1" fillId="0" borderId="0"/>
    <xf numFmtId="0" fontId="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8" fillId="0" borderId="6" applyNumberFormat="0" applyFill="0" applyAlignment="0" applyProtection="0"/>
    <xf numFmtId="0" fontId="8" fillId="0" borderId="0"/>
    <xf numFmtId="0" fontId="2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0" fillId="2" borderId="0" applyNumberFormat="0" applyBorder="0" applyAlignment="0" applyProtection="0"/>
    <xf numFmtId="164" fontId="2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7" fontId="3" fillId="0" borderId="0" xfId="60" applyNumberFormat="1" applyFont="1" applyFill="1" applyAlignment="1" applyProtection="1">
      <alignment horizontal="center" vertical="center" wrapText="1"/>
    </xf>
    <xf numFmtId="165" fontId="3" fillId="0" borderId="0" xfId="60" applyFont="1" applyFill="1" applyAlignment="1" applyProtection="1">
      <alignment horizontal="center" vertical="center" wrapText="1"/>
    </xf>
    <xf numFmtId="0" fontId="9" fillId="33" borderId="0" xfId="0" applyFont="1" applyFill="1" applyAlignment="1">
      <alignment vertical="center" wrapText="1"/>
    </xf>
    <xf numFmtId="165" fontId="9" fillId="33" borderId="10" xfId="6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wrapText="1"/>
    </xf>
    <xf numFmtId="167" fontId="3" fillId="0" borderId="0" xfId="60" applyNumberFormat="1" applyFont="1" applyAlignment="1">
      <alignment horizontal="center" wrapText="1"/>
    </xf>
    <xf numFmtId="165" fontId="3" fillId="0" borderId="0" xfId="60" applyFont="1" applyAlignment="1">
      <alignment wrapText="1"/>
    </xf>
    <xf numFmtId="0" fontId="9" fillId="0" borderId="0" xfId="0" applyFont="1" applyAlignment="1">
      <alignment vertical="center" wrapText="1"/>
    </xf>
    <xf numFmtId="0" fontId="4" fillId="0" borderId="0" xfId="0" applyFont="1"/>
    <xf numFmtId="0" fontId="31" fillId="0" borderId="0" xfId="0" applyFont="1"/>
    <xf numFmtId="168" fontId="5" fillId="33" borderId="10" xfId="64" applyNumberFormat="1" applyFont="1" applyFill="1" applyBorder="1" applyAlignment="1">
      <alignment horizontal="center" vertical="center"/>
    </xf>
    <xf numFmtId="168" fontId="3" fillId="0" borderId="10" xfId="64" applyNumberFormat="1" applyFont="1" applyBorder="1" applyAlignment="1">
      <alignment horizontal="center" vertical="center" wrapText="1"/>
    </xf>
    <xf numFmtId="0" fontId="34" fillId="33" borderId="10" xfId="0" applyFont="1" applyFill="1" applyBorder="1" applyAlignment="1">
      <alignment horizontal="center" vertical="center"/>
    </xf>
    <xf numFmtId="0" fontId="5" fillId="33" borderId="10" xfId="0" applyFont="1" applyFill="1" applyBorder="1" applyAlignment="1">
      <alignment horizontal="left" vertical="top" wrapText="1"/>
    </xf>
    <xf numFmtId="0" fontId="33" fillId="33" borderId="10" xfId="0" applyFont="1" applyFill="1" applyBorder="1" applyAlignment="1">
      <alignment horizontal="left" vertical="top" wrapText="1"/>
    </xf>
    <xf numFmtId="0" fontId="32" fillId="33" borderId="10" xfId="0" applyFont="1" applyFill="1" applyBorder="1" applyAlignment="1">
      <alignment horizontal="left" vertical="top" wrapText="1"/>
    </xf>
    <xf numFmtId="0" fontId="34" fillId="33" borderId="10" xfId="0" applyFont="1" applyFill="1" applyBorder="1" applyAlignment="1">
      <alignment horizontal="left" vertical="top" wrapText="1"/>
    </xf>
    <xf numFmtId="0" fontId="9" fillId="0" borderId="10" xfId="0" applyFont="1" applyBorder="1" applyAlignment="1">
      <alignment horizontal="left" vertical="center" wrapText="1"/>
    </xf>
    <xf numFmtId="165" fontId="9" fillId="0" borderId="10" xfId="60" applyFont="1" applyBorder="1" applyAlignment="1">
      <alignment wrapText="1"/>
    </xf>
    <xf numFmtId="0" fontId="9" fillId="0" borderId="10" xfId="0" applyFont="1" applyBorder="1" applyAlignment="1">
      <alignment wrapText="1"/>
    </xf>
    <xf numFmtId="167" fontId="9" fillId="0" borderId="10" xfId="60" applyNumberFormat="1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3" fillId="33" borderId="0" xfId="0" applyFont="1" applyFill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0" fontId="0" fillId="33" borderId="0" xfId="0" applyFill="1"/>
    <xf numFmtId="0" fontId="5" fillId="34" borderId="10" xfId="0" applyFont="1" applyFill="1" applyBorder="1" applyAlignment="1">
      <alignment horizontal="center" vertical="top" wrapText="1"/>
    </xf>
    <xf numFmtId="3" fontId="5" fillId="33" borderId="10" xfId="0" applyNumberFormat="1" applyFont="1" applyFill="1" applyBorder="1" applyAlignment="1">
      <alignment horizontal="center" vertical="top"/>
    </xf>
    <xf numFmtId="169" fontId="5" fillId="33" borderId="10" xfId="64" applyNumberFormat="1" applyFont="1" applyFill="1" applyBorder="1" applyAlignment="1">
      <alignment horizontal="center" vertical="top"/>
    </xf>
    <xf numFmtId="0" fontId="5" fillId="33" borderId="10" xfId="0" applyFont="1" applyFill="1" applyBorder="1" applyAlignment="1">
      <alignment horizontal="center" vertical="top"/>
    </xf>
    <xf numFmtId="3" fontId="35" fillId="33" borderId="10" xfId="0" applyNumberFormat="1" applyFont="1" applyFill="1" applyBorder="1" applyAlignment="1">
      <alignment horizontal="center" vertical="top"/>
    </xf>
    <xf numFmtId="4" fontId="5" fillId="0" borderId="10" xfId="0" applyNumberFormat="1" applyFont="1" applyBorder="1" applyAlignment="1">
      <alignment horizontal="center" vertical="top" wrapText="1"/>
    </xf>
    <xf numFmtId="0" fontId="34" fillId="0" borderId="10" xfId="0" applyFont="1" applyBorder="1" applyAlignment="1">
      <alignment horizontal="center" vertical="center"/>
    </xf>
    <xf numFmtId="0" fontId="33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top" wrapText="1"/>
    </xf>
    <xf numFmtId="3" fontId="5" fillId="0" borderId="10" xfId="0" applyNumberFormat="1" applyFont="1" applyBorder="1" applyAlignment="1">
      <alignment horizontal="center" vertical="top"/>
    </xf>
    <xf numFmtId="168" fontId="5" fillId="0" borderId="10" xfId="64" applyNumberFormat="1" applyFont="1" applyFill="1" applyBorder="1" applyAlignment="1">
      <alignment horizontal="center" vertical="center"/>
    </xf>
    <xf numFmtId="168" fontId="3" fillId="0" borderId="10" xfId="64" applyNumberFormat="1" applyFont="1" applyFill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/>
    </xf>
    <xf numFmtId="0" fontId="33" fillId="0" borderId="10" xfId="50" applyFont="1" applyBorder="1" applyAlignment="1">
      <alignment horizontal="left" vertical="top" wrapText="1"/>
    </xf>
    <xf numFmtId="0" fontId="33" fillId="0" borderId="10" xfId="0" applyFont="1" applyBorder="1" applyAlignment="1">
      <alignment horizontal="center" vertical="top" wrapText="1"/>
    </xf>
    <xf numFmtId="3" fontId="33" fillId="0" borderId="10" xfId="0" applyNumberFormat="1" applyFont="1" applyBorder="1" applyAlignment="1">
      <alignment horizontal="center" vertical="top"/>
    </xf>
    <xf numFmtId="4" fontId="33" fillId="0" borderId="10" xfId="0" applyNumberFormat="1" applyFont="1" applyBorder="1" applyAlignment="1">
      <alignment horizontal="center" vertical="top" wrapText="1"/>
    </xf>
    <xf numFmtId="168" fontId="33" fillId="0" borderId="10" xfId="64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165" fontId="3" fillId="0" borderId="0" xfId="60" applyFont="1" applyBorder="1" applyAlignment="1">
      <alignment wrapText="1"/>
    </xf>
    <xf numFmtId="0" fontId="4" fillId="0" borderId="0" xfId="0" applyFont="1" applyAlignment="1">
      <alignment horizontal="left" vertical="center" indent="4"/>
    </xf>
    <xf numFmtId="0" fontId="4" fillId="0" borderId="0" xfId="0" applyFont="1" applyAlignment="1">
      <alignment horizontal="left" vertical="center" indent="1"/>
    </xf>
    <xf numFmtId="0" fontId="0" fillId="0" borderId="0" xfId="0" applyAlignment="1">
      <alignment horizontal="left" indent="1"/>
    </xf>
    <xf numFmtId="0" fontId="3" fillId="0" borderId="0" xfId="0" applyFont="1" applyAlignment="1">
      <alignment horizontal="left" wrapText="1" indent="2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5" fontId="9" fillId="0" borderId="10" xfId="60" applyFont="1" applyFill="1" applyBorder="1" applyAlignment="1" applyProtection="1">
      <alignment horizontal="center" vertical="center" wrapText="1"/>
    </xf>
    <xf numFmtId="0" fontId="36" fillId="33" borderId="0" xfId="0" applyFont="1" applyFill="1" applyAlignment="1">
      <alignment horizontal="center" vertical="center"/>
    </xf>
    <xf numFmtId="0" fontId="9" fillId="33" borderId="10" xfId="42" applyFont="1" applyFill="1" applyBorder="1" applyAlignment="1">
      <alignment horizontal="center" vertical="center" wrapText="1"/>
    </xf>
    <xf numFmtId="167" fontId="9" fillId="33" borderId="10" xfId="60" applyNumberFormat="1" applyFont="1" applyFill="1" applyBorder="1" applyAlignment="1" applyProtection="1">
      <alignment horizontal="center" vertical="center" wrapText="1"/>
    </xf>
    <xf numFmtId="165" fontId="9" fillId="33" borderId="10" xfId="60" applyFont="1" applyFill="1" applyBorder="1" applyAlignment="1" applyProtection="1">
      <alignment horizontal="center" vertical="center" wrapText="1"/>
    </xf>
  </cellXfs>
  <cellStyles count="65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Normal 2" xfId="20" xr:uid="{00000000-0005-0000-0000-000012000000}"/>
    <cellStyle name="Normal 3" xfId="21" xr:uid="{00000000-0005-0000-0000-000013000000}"/>
    <cellStyle name="Normal_Sheet1" xfId="22" xr:uid="{00000000-0005-0000-0000-000014000000}"/>
    <cellStyle name="Standard 2" xfId="23" xr:uid="{00000000-0005-0000-0000-000015000000}"/>
    <cellStyle name="Standard_Tabelle1" xfId="24" xr:uid="{00000000-0005-0000-0000-000016000000}"/>
    <cellStyle name="Акцент1 2" xfId="25" xr:uid="{00000000-0005-0000-0000-000017000000}"/>
    <cellStyle name="Акцент2 2" xfId="26" xr:uid="{00000000-0005-0000-0000-000018000000}"/>
    <cellStyle name="Акцент3 2" xfId="27" xr:uid="{00000000-0005-0000-0000-000019000000}"/>
    <cellStyle name="Акцент4 2" xfId="28" xr:uid="{00000000-0005-0000-0000-00001A000000}"/>
    <cellStyle name="Акцент5 2" xfId="29" xr:uid="{00000000-0005-0000-0000-00001B000000}"/>
    <cellStyle name="Акцент6 2" xfId="30" xr:uid="{00000000-0005-0000-0000-00001C000000}"/>
    <cellStyle name="Ввод  2" xfId="31" xr:uid="{00000000-0005-0000-0000-00001D000000}"/>
    <cellStyle name="Вывод 2" xfId="32" xr:uid="{00000000-0005-0000-0000-00001E000000}"/>
    <cellStyle name="Вычисление 2" xfId="33" xr:uid="{00000000-0005-0000-0000-00001F000000}"/>
    <cellStyle name="Заголовок 1 2" xfId="34" xr:uid="{00000000-0005-0000-0000-000020000000}"/>
    <cellStyle name="Заголовок 2 2" xfId="35" xr:uid="{00000000-0005-0000-0000-000021000000}"/>
    <cellStyle name="Заголовок 3 2" xfId="36" xr:uid="{00000000-0005-0000-0000-000022000000}"/>
    <cellStyle name="Заголовок 4 2" xfId="37" xr:uid="{00000000-0005-0000-0000-000023000000}"/>
    <cellStyle name="Итог 2" xfId="38" xr:uid="{00000000-0005-0000-0000-000024000000}"/>
    <cellStyle name="Контрольная ячейка 2" xfId="39" xr:uid="{00000000-0005-0000-0000-000025000000}"/>
    <cellStyle name="Название 2" xfId="40" xr:uid="{00000000-0005-0000-0000-000026000000}"/>
    <cellStyle name="Нейтральный 2" xfId="41" xr:uid="{00000000-0005-0000-0000-000027000000}"/>
    <cellStyle name="Обычный" xfId="0" builtinId="0"/>
    <cellStyle name="Обычный 2" xfId="42" xr:uid="{00000000-0005-0000-0000-000029000000}"/>
    <cellStyle name="Обычный 2 16" xfId="43" xr:uid="{00000000-0005-0000-0000-00002A000000}"/>
    <cellStyle name="Обычный 2 2" xfId="44" xr:uid="{00000000-0005-0000-0000-00002B000000}"/>
    <cellStyle name="Обычный 2 3" xfId="45" xr:uid="{00000000-0005-0000-0000-00002C000000}"/>
    <cellStyle name="Обычный 2 3 2" xfId="46" xr:uid="{00000000-0005-0000-0000-00002D000000}"/>
    <cellStyle name="Обычный 3" xfId="47" xr:uid="{00000000-0005-0000-0000-00002E000000}"/>
    <cellStyle name="Обычный 3 2" xfId="48" xr:uid="{00000000-0005-0000-0000-00002F000000}"/>
    <cellStyle name="Обычный 4" xfId="49" xr:uid="{00000000-0005-0000-0000-000030000000}"/>
    <cellStyle name="Обычный 5" xfId="50" xr:uid="{00000000-0005-0000-0000-000031000000}"/>
    <cellStyle name="Обычный 5 2" xfId="51" xr:uid="{00000000-0005-0000-0000-000032000000}"/>
    <cellStyle name="Обычный 6" xfId="52" xr:uid="{00000000-0005-0000-0000-000033000000}"/>
    <cellStyle name="Обычный 7" xfId="1" xr:uid="{00000000-0005-0000-0000-000034000000}"/>
    <cellStyle name="Плохой 2" xfId="53" xr:uid="{00000000-0005-0000-0000-000035000000}"/>
    <cellStyle name="Пояснение 2" xfId="54" xr:uid="{00000000-0005-0000-0000-000036000000}"/>
    <cellStyle name="Примечание 2" xfId="55" xr:uid="{00000000-0005-0000-0000-000037000000}"/>
    <cellStyle name="Связанная ячейка 2" xfId="56" xr:uid="{00000000-0005-0000-0000-000038000000}"/>
    <cellStyle name="Стиль 1" xfId="57" xr:uid="{00000000-0005-0000-0000-000039000000}"/>
    <cellStyle name="Текст предупреждения 2" xfId="58" xr:uid="{00000000-0005-0000-0000-00003A000000}"/>
    <cellStyle name="Финансовый" xfId="64" builtinId="3"/>
    <cellStyle name="Финансовый 2" xfId="60" xr:uid="{00000000-0005-0000-0000-00003C000000}"/>
    <cellStyle name="Финансовый 2 2" xfId="61" xr:uid="{00000000-0005-0000-0000-00003D000000}"/>
    <cellStyle name="Финансовый 3" xfId="62" xr:uid="{00000000-0005-0000-0000-00003E000000}"/>
    <cellStyle name="Финансовый 4" xfId="59" xr:uid="{00000000-0005-0000-0000-00003F000000}"/>
    <cellStyle name="Хороший 2" xfId="63" xr:uid="{00000000-0005-0000-0000-000040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63"/>
  <sheetViews>
    <sheetView tabSelected="1" view="pageBreakPreview" zoomScale="60" zoomScaleNormal="85" workbookViewId="0">
      <pane xSplit="6" ySplit="4" topLeftCell="G5" activePane="bottomRight" state="frozen"/>
      <selection pane="topRight" activeCell="G1" sqref="G1"/>
      <selection pane="bottomLeft" activeCell="A6" sqref="A6"/>
      <selection pane="bottomRight" activeCell="T14" sqref="T14"/>
    </sheetView>
  </sheetViews>
  <sheetFormatPr defaultColWidth="10.7109375" defaultRowHeight="11.25" x14ac:dyDescent="0.2"/>
  <cols>
    <col min="1" max="1" width="5.7109375" style="25" customWidth="1"/>
    <col min="2" max="2" width="29.42578125" style="1" customWidth="1"/>
    <col min="3" max="3" width="10.7109375" style="7"/>
    <col min="4" max="4" width="10.7109375" style="8"/>
    <col min="5" max="5" width="12.140625" style="9" customWidth="1"/>
    <col min="6" max="6" width="16.85546875" style="9" bestFit="1" customWidth="1"/>
    <col min="7" max="7" width="13.42578125" style="9" customWidth="1"/>
    <col min="8" max="8" width="13.5703125" style="9" bestFit="1" customWidth="1"/>
    <col min="9" max="9" width="11.5703125" style="9" bestFit="1" customWidth="1"/>
    <col min="10" max="10" width="13.5703125" style="9" bestFit="1" customWidth="1"/>
    <col min="11" max="11" width="10.7109375" style="9"/>
    <col min="12" max="12" width="12.5703125" style="9" bestFit="1" customWidth="1"/>
    <col min="13" max="13" width="10.7109375" style="9"/>
    <col min="14" max="14" width="13.42578125" style="9" customWidth="1"/>
    <col min="15" max="15" width="10.7109375" style="9"/>
    <col min="16" max="16" width="13.5703125" style="9" bestFit="1" customWidth="1"/>
    <col min="17" max="17" width="10.7109375" style="9"/>
    <col min="18" max="18" width="12.5703125" style="9" bestFit="1" customWidth="1"/>
    <col min="19" max="19" width="10.7109375" style="9"/>
    <col min="20" max="20" width="11.7109375" style="9" bestFit="1" customWidth="1"/>
    <col min="21" max="21" width="10.7109375" style="9"/>
    <col min="22" max="22" width="12.5703125" style="9" bestFit="1" customWidth="1"/>
    <col min="23" max="23" width="11.7109375" style="9" bestFit="1" customWidth="1"/>
    <col min="24" max="24" width="12.5703125" style="9" bestFit="1" customWidth="1"/>
    <col min="25" max="16384" width="10.7109375" style="7"/>
  </cols>
  <sheetData>
    <row r="1" spans="1:24" s="2" customFormat="1" ht="21" customHeight="1" x14ac:dyDescent="0.25">
      <c r="A1" s="56" t="s">
        <v>64</v>
      </c>
      <c r="B1" s="56"/>
      <c r="C1" s="56"/>
      <c r="D1" s="56"/>
      <c r="E1" s="56"/>
      <c r="F1" s="56"/>
      <c r="G1" s="56"/>
      <c r="H1" s="56"/>
      <c r="I1" s="56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</row>
    <row r="2" spans="1:24" s="2" customFormat="1" x14ac:dyDescent="0.25">
      <c r="A2" s="25"/>
      <c r="B2" s="1"/>
      <c r="C2" s="1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s="5" customFormat="1" ht="23.25" customHeight="1" x14ac:dyDescent="0.25">
      <c r="A3" s="57" t="s">
        <v>0</v>
      </c>
      <c r="B3" s="57" t="s">
        <v>1</v>
      </c>
      <c r="C3" s="57" t="s">
        <v>5</v>
      </c>
      <c r="D3" s="58" t="s">
        <v>2</v>
      </c>
      <c r="E3" s="59" t="s">
        <v>3</v>
      </c>
      <c r="F3" s="59" t="s">
        <v>4</v>
      </c>
      <c r="G3" s="55" t="s">
        <v>46</v>
      </c>
      <c r="H3" s="55"/>
      <c r="I3" s="55" t="s">
        <v>47</v>
      </c>
      <c r="J3" s="55"/>
      <c r="K3" s="55" t="s">
        <v>48</v>
      </c>
      <c r="L3" s="55"/>
      <c r="M3" s="55" t="s">
        <v>49</v>
      </c>
      <c r="N3" s="55"/>
      <c r="O3" s="55" t="s">
        <v>50</v>
      </c>
      <c r="P3" s="55"/>
      <c r="Q3" s="55" t="s">
        <v>51</v>
      </c>
      <c r="R3" s="55"/>
      <c r="S3" s="55" t="s">
        <v>52</v>
      </c>
      <c r="T3" s="55"/>
      <c r="U3" s="55" t="s">
        <v>53</v>
      </c>
      <c r="V3" s="55"/>
      <c r="W3" s="55" t="s">
        <v>8</v>
      </c>
      <c r="X3" s="55"/>
    </row>
    <row r="4" spans="1:24" s="5" customFormat="1" ht="21.75" customHeight="1" x14ac:dyDescent="0.25">
      <c r="A4" s="57"/>
      <c r="B4" s="57"/>
      <c r="C4" s="57"/>
      <c r="D4" s="58"/>
      <c r="E4" s="59"/>
      <c r="F4" s="59"/>
      <c r="G4" s="6" t="s">
        <v>3</v>
      </c>
      <c r="H4" s="6" t="s">
        <v>6</v>
      </c>
      <c r="I4" s="6" t="s">
        <v>3</v>
      </c>
      <c r="J4" s="6" t="s">
        <v>6</v>
      </c>
      <c r="K4" s="6" t="s">
        <v>3</v>
      </c>
      <c r="L4" s="6" t="s">
        <v>6</v>
      </c>
      <c r="M4" s="6" t="s">
        <v>3</v>
      </c>
      <c r="N4" s="6" t="s">
        <v>6</v>
      </c>
      <c r="O4" s="6" t="s">
        <v>3</v>
      </c>
      <c r="P4" s="6" t="s">
        <v>6</v>
      </c>
      <c r="Q4" s="6" t="s">
        <v>3</v>
      </c>
      <c r="R4" s="6" t="s">
        <v>6</v>
      </c>
      <c r="S4" s="6" t="s">
        <v>3</v>
      </c>
      <c r="T4" s="6" t="s">
        <v>6</v>
      </c>
      <c r="U4" s="6" t="s">
        <v>3</v>
      </c>
      <c r="V4" s="6" t="s">
        <v>6</v>
      </c>
      <c r="W4" s="6" t="s">
        <v>3</v>
      </c>
      <c r="X4" s="6" t="s">
        <v>6</v>
      </c>
    </row>
    <row r="5" spans="1:24" ht="38.25" x14ac:dyDescent="0.2">
      <c r="A5" s="15">
        <v>1</v>
      </c>
      <c r="B5" s="16" t="s">
        <v>9</v>
      </c>
      <c r="C5" s="28" t="s">
        <v>10</v>
      </c>
      <c r="D5" s="29">
        <v>70</v>
      </c>
      <c r="E5" s="33">
        <v>374400</v>
      </c>
      <c r="F5" s="33">
        <f>D5*E5</f>
        <v>26208000</v>
      </c>
      <c r="G5" s="13"/>
      <c r="H5" s="14">
        <f t="shared" ref="H5:H51" si="0">G5*D5</f>
        <v>0</v>
      </c>
      <c r="I5" s="13">
        <v>374400</v>
      </c>
      <c r="J5" s="14">
        <f t="shared" ref="J5:J51" si="1">I5*D5</f>
        <v>26208000</v>
      </c>
      <c r="K5" s="13"/>
      <c r="L5" s="14">
        <f t="shared" ref="L5:L51" si="2">K5*D5</f>
        <v>0</v>
      </c>
      <c r="M5" s="13"/>
      <c r="N5" s="13">
        <f t="shared" ref="N5:N51" si="3">M5*D5</f>
        <v>0</v>
      </c>
      <c r="O5" s="14"/>
      <c r="P5" s="14">
        <f t="shared" ref="P5:P51" si="4">O5*D5</f>
        <v>0</v>
      </c>
      <c r="Q5" s="14"/>
      <c r="R5" s="14">
        <f t="shared" ref="R5:R51" si="5">Q5*D5</f>
        <v>0</v>
      </c>
      <c r="S5" s="14"/>
      <c r="T5" s="14">
        <f t="shared" ref="T5:T51" si="6">S5*D5</f>
        <v>0</v>
      </c>
      <c r="U5" s="14"/>
      <c r="V5" s="14">
        <f t="shared" ref="V5:V51" si="7">U5*D5</f>
        <v>0</v>
      </c>
      <c r="W5" s="14"/>
      <c r="X5" s="14">
        <f t="shared" ref="X5:X51" si="8">W5*D5</f>
        <v>0</v>
      </c>
    </row>
    <row r="6" spans="1:24" ht="38.25" x14ac:dyDescent="0.2">
      <c r="A6" s="15">
        <v>2</v>
      </c>
      <c r="B6" s="16" t="s">
        <v>11</v>
      </c>
      <c r="C6" s="28" t="s">
        <v>10</v>
      </c>
      <c r="D6" s="29">
        <v>7</v>
      </c>
      <c r="E6" s="33">
        <v>30000</v>
      </c>
      <c r="F6" s="33">
        <f t="shared" ref="F6:F51" si="9">D6*E6</f>
        <v>210000</v>
      </c>
      <c r="G6" s="13"/>
      <c r="H6" s="14">
        <f t="shared" si="0"/>
        <v>0</v>
      </c>
      <c r="I6" s="13">
        <v>30000</v>
      </c>
      <c r="J6" s="14">
        <f t="shared" si="1"/>
        <v>210000</v>
      </c>
      <c r="K6" s="13"/>
      <c r="L6" s="14">
        <f t="shared" si="2"/>
        <v>0</v>
      </c>
      <c r="M6" s="13"/>
      <c r="N6" s="13">
        <f t="shared" si="3"/>
        <v>0</v>
      </c>
      <c r="O6" s="14"/>
      <c r="P6" s="14">
        <f t="shared" si="4"/>
        <v>0</v>
      </c>
      <c r="Q6" s="14"/>
      <c r="R6" s="14">
        <f t="shared" si="5"/>
        <v>0</v>
      </c>
      <c r="S6" s="14"/>
      <c r="T6" s="14">
        <f t="shared" si="6"/>
        <v>0</v>
      </c>
      <c r="U6" s="14"/>
      <c r="V6" s="14">
        <f t="shared" si="7"/>
        <v>0</v>
      </c>
      <c r="W6" s="14"/>
      <c r="X6" s="14">
        <f t="shared" si="8"/>
        <v>0</v>
      </c>
    </row>
    <row r="7" spans="1:24" ht="12.75" x14ac:dyDescent="0.2">
      <c r="A7" s="15">
        <v>3</v>
      </c>
      <c r="B7" s="16" t="s">
        <v>55</v>
      </c>
      <c r="C7" s="28" t="s">
        <v>10</v>
      </c>
      <c r="D7" s="29">
        <v>15</v>
      </c>
      <c r="E7" s="33">
        <v>624000</v>
      </c>
      <c r="F7" s="33">
        <f t="shared" si="9"/>
        <v>9360000</v>
      </c>
      <c r="G7" s="13"/>
      <c r="H7" s="14">
        <f t="shared" si="0"/>
        <v>0</v>
      </c>
      <c r="I7" s="13">
        <v>624000</v>
      </c>
      <c r="J7" s="14">
        <f t="shared" si="1"/>
        <v>9360000</v>
      </c>
      <c r="K7" s="13"/>
      <c r="L7" s="14">
        <f t="shared" si="2"/>
        <v>0</v>
      </c>
      <c r="M7" s="13"/>
      <c r="N7" s="13">
        <f t="shared" si="3"/>
        <v>0</v>
      </c>
      <c r="O7" s="14"/>
      <c r="P7" s="14">
        <f t="shared" si="4"/>
        <v>0</v>
      </c>
      <c r="Q7" s="14"/>
      <c r="R7" s="14">
        <f t="shared" si="5"/>
        <v>0</v>
      </c>
      <c r="S7" s="14"/>
      <c r="T7" s="14">
        <f t="shared" si="6"/>
        <v>0</v>
      </c>
      <c r="U7" s="14"/>
      <c r="V7" s="14">
        <f t="shared" si="7"/>
        <v>0</v>
      </c>
      <c r="W7" s="14"/>
      <c r="X7" s="14">
        <f t="shared" si="8"/>
        <v>0</v>
      </c>
    </row>
    <row r="8" spans="1:24" ht="25.5" x14ac:dyDescent="0.2">
      <c r="A8" s="15">
        <v>4</v>
      </c>
      <c r="B8" s="16" t="s">
        <v>12</v>
      </c>
      <c r="C8" s="28" t="s">
        <v>10</v>
      </c>
      <c r="D8" s="29">
        <v>10</v>
      </c>
      <c r="E8" s="33">
        <v>195000</v>
      </c>
      <c r="F8" s="33">
        <f t="shared" si="9"/>
        <v>1950000</v>
      </c>
      <c r="G8" s="13"/>
      <c r="H8" s="14">
        <f t="shared" si="0"/>
        <v>0</v>
      </c>
      <c r="I8" s="13"/>
      <c r="J8" s="14">
        <f t="shared" si="1"/>
        <v>0</v>
      </c>
      <c r="K8" s="13">
        <v>195000</v>
      </c>
      <c r="L8" s="14">
        <f t="shared" si="2"/>
        <v>1950000</v>
      </c>
      <c r="M8" s="13"/>
      <c r="N8" s="13">
        <f t="shared" si="3"/>
        <v>0</v>
      </c>
      <c r="O8" s="14"/>
      <c r="P8" s="14">
        <f t="shared" si="4"/>
        <v>0</v>
      </c>
      <c r="Q8" s="14"/>
      <c r="R8" s="14">
        <f t="shared" si="5"/>
        <v>0</v>
      </c>
      <c r="S8" s="14"/>
      <c r="T8" s="14">
        <f t="shared" si="6"/>
        <v>0</v>
      </c>
      <c r="U8" s="14"/>
      <c r="V8" s="14">
        <f t="shared" si="7"/>
        <v>0</v>
      </c>
      <c r="W8" s="14"/>
      <c r="X8" s="14">
        <f t="shared" si="8"/>
        <v>0</v>
      </c>
    </row>
    <row r="9" spans="1:24" ht="12.75" x14ac:dyDescent="0.2">
      <c r="A9" s="15">
        <v>5</v>
      </c>
      <c r="B9" s="16" t="s">
        <v>13</v>
      </c>
      <c r="C9" s="28" t="s">
        <v>10</v>
      </c>
      <c r="D9" s="29">
        <v>20</v>
      </c>
      <c r="E9" s="33">
        <v>179400</v>
      </c>
      <c r="F9" s="33">
        <f t="shared" si="9"/>
        <v>3588000</v>
      </c>
      <c r="G9" s="13"/>
      <c r="H9" s="14">
        <f t="shared" si="0"/>
        <v>0</v>
      </c>
      <c r="I9" s="13">
        <v>179400</v>
      </c>
      <c r="J9" s="14">
        <f t="shared" si="1"/>
        <v>3588000</v>
      </c>
      <c r="K9" s="13"/>
      <c r="L9" s="14">
        <f t="shared" si="2"/>
        <v>0</v>
      </c>
      <c r="M9" s="13"/>
      <c r="N9" s="13">
        <f t="shared" si="3"/>
        <v>0</v>
      </c>
      <c r="O9" s="14"/>
      <c r="P9" s="14">
        <f t="shared" si="4"/>
        <v>0</v>
      </c>
      <c r="Q9" s="14"/>
      <c r="R9" s="14">
        <f t="shared" si="5"/>
        <v>0</v>
      </c>
      <c r="S9" s="14"/>
      <c r="T9" s="14">
        <f t="shared" si="6"/>
        <v>0</v>
      </c>
      <c r="U9" s="14"/>
      <c r="V9" s="14">
        <f t="shared" si="7"/>
        <v>0</v>
      </c>
      <c r="W9" s="14"/>
      <c r="X9" s="14">
        <f t="shared" si="8"/>
        <v>0</v>
      </c>
    </row>
    <row r="10" spans="1:24" ht="12.75" x14ac:dyDescent="0.2">
      <c r="A10" s="15">
        <v>6</v>
      </c>
      <c r="B10" s="16" t="s">
        <v>14</v>
      </c>
      <c r="C10" s="28" t="s">
        <v>10</v>
      </c>
      <c r="D10" s="29">
        <v>15</v>
      </c>
      <c r="E10" s="33">
        <v>304200</v>
      </c>
      <c r="F10" s="33">
        <f t="shared" si="9"/>
        <v>4563000</v>
      </c>
      <c r="G10" s="13"/>
      <c r="H10" s="14">
        <f t="shared" si="0"/>
        <v>0</v>
      </c>
      <c r="I10" s="13">
        <v>304200</v>
      </c>
      <c r="J10" s="14">
        <f t="shared" si="1"/>
        <v>4563000</v>
      </c>
      <c r="K10" s="13"/>
      <c r="L10" s="14">
        <f t="shared" si="2"/>
        <v>0</v>
      </c>
      <c r="M10" s="13"/>
      <c r="N10" s="13">
        <f t="shared" si="3"/>
        <v>0</v>
      </c>
      <c r="O10" s="14"/>
      <c r="P10" s="14">
        <f t="shared" si="4"/>
        <v>0</v>
      </c>
      <c r="Q10" s="14"/>
      <c r="R10" s="14">
        <f t="shared" si="5"/>
        <v>0</v>
      </c>
      <c r="S10" s="14"/>
      <c r="T10" s="14">
        <f t="shared" si="6"/>
        <v>0</v>
      </c>
      <c r="U10" s="14"/>
      <c r="V10" s="14">
        <f t="shared" si="7"/>
        <v>0</v>
      </c>
      <c r="W10" s="14"/>
      <c r="X10" s="14">
        <f t="shared" si="8"/>
        <v>0</v>
      </c>
    </row>
    <row r="11" spans="1:24" ht="12.75" x14ac:dyDescent="0.2">
      <c r="A11" s="15">
        <v>7</v>
      </c>
      <c r="B11" s="16" t="s">
        <v>15</v>
      </c>
      <c r="C11" s="28" t="s">
        <v>10</v>
      </c>
      <c r="D11" s="29">
        <v>10</v>
      </c>
      <c r="E11" s="33">
        <v>500000</v>
      </c>
      <c r="F11" s="33">
        <f t="shared" si="9"/>
        <v>5000000</v>
      </c>
      <c r="G11" s="13"/>
      <c r="H11" s="14">
        <f t="shared" si="0"/>
        <v>0</v>
      </c>
      <c r="I11" s="13"/>
      <c r="J11" s="14">
        <f t="shared" si="1"/>
        <v>0</v>
      </c>
      <c r="K11" s="13"/>
      <c r="L11" s="14">
        <f t="shared" si="2"/>
        <v>0</v>
      </c>
      <c r="M11" s="13"/>
      <c r="N11" s="13">
        <f t="shared" si="3"/>
        <v>0</v>
      </c>
      <c r="O11" s="14"/>
      <c r="P11" s="14">
        <f t="shared" si="4"/>
        <v>0</v>
      </c>
      <c r="Q11" s="14"/>
      <c r="R11" s="14">
        <f t="shared" si="5"/>
        <v>0</v>
      </c>
      <c r="S11" s="14"/>
      <c r="T11" s="14">
        <f t="shared" si="6"/>
        <v>0</v>
      </c>
      <c r="U11" s="14">
        <v>500000</v>
      </c>
      <c r="V11" s="14">
        <f t="shared" si="7"/>
        <v>5000000</v>
      </c>
      <c r="W11" s="14"/>
      <c r="X11" s="14">
        <f t="shared" si="8"/>
        <v>0</v>
      </c>
    </row>
    <row r="12" spans="1:24" ht="38.25" x14ac:dyDescent="0.2">
      <c r="A12" s="15">
        <v>8</v>
      </c>
      <c r="B12" s="16" t="s">
        <v>16</v>
      </c>
      <c r="C12" s="28" t="s">
        <v>10</v>
      </c>
      <c r="D12" s="29">
        <v>10</v>
      </c>
      <c r="E12" s="33">
        <v>1900000</v>
      </c>
      <c r="F12" s="33">
        <f t="shared" si="9"/>
        <v>19000000</v>
      </c>
      <c r="G12" s="13"/>
      <c r="H12" s="14">
        <f t="shared" si="0"/>
        <v>0</v>
      </c>
      <c r="I12" s="13"/>
      <c r="J12" s="14">
        <f t="shared" si="1"/>
        <v>0</v>
      </c>
      <c r="K12" s="13"/>
      <c r="L12" s="14">
        <f t="shared" si="2"/>
        <v>0</v>
      </c>
      <c r="M12" s="13"/>
      <c r="N12" s="13">
        <f t="shared" si="3"/>
        <v>0</v>
      </c>
      <c r="O12" s="14"/>
      <c r="P12" s="14">
        <f t="shared" si="4"/>
        <v>0</v>
      </c>
      <c r="Q12" s="14"/>
      <c r="R12" s="14">
        <f t="shared" si="5"/>
        <v>0</v>
      </c>
      <c r="S12" s="14"/>
      <c r="T12" s="14">
        <f t="shared" si="6"/>
        <v>0</v>
      </c>
      <c r="U12" s="14">
        <v>1900000</v>
      </c>
      <c r="V12" s="14">
        <f t="shared" si="7"/>
        <v>19000000</v>
      </c>
      <c r="W12" s="14"/>
      <c r="X12" s="14">
        <f t="shared" si="8"/>
        <v>0</v>
      </c>
    </row>
    <row r="13" spans="1:24" ht="25.5" x14ac:dyDescent="0.2">
      <c r="A13" s="15">
        <v>9</v>
      </c>
      <c r="B13" s="16" t="s">
        <v>17</v>
      </c>
      <c r="C13" s="28" t="s">
        <v>10</v>
      </c>
      <c r="D13" s="29">
        <v>180</v>
      </c>
      <c r="E13" s="33">
        <v>63870</v>
      </c>
      <c r="F13" s="33">
        <f t="shared" si="9"/>
        <v>11496600</v>
      </c>
      <c r="G13" s="13"/>
      <c r="H13" s="14">
        <f t="shared" si="0"/>
        <v>0</v>
      </c>
      <c r="I13" s="13"/>
      <c r="J13" s="14">
        <f t="shared" si="1"/>
        <v>0</v>
      </c>
      <c r="K13" s="13"/>
      <c r="L13" s="14">
        <f t="shared" si="2"/>
        <v>0</v>
      </c>
      <c r="M13" s="13">
        <v>63070</v>
      </c>
      <c r="N13" s="13">
        <f t="shared" si="3"/>
        <v>11352600</v>
      </c>
      <c r="O13" s="14"/>
      <c r="P13" s="14">
        <f t="shared" si="4"/>
        <v>0</v>
      </c>
      <c r="Q13" s="14"/>
      <c r="R13" s="14">
        <f t="shared" si="5"/>
        <v>0</v>
      </c>
      <c r="S13" s="14"/>
      <c r="T13" s="14">
        <f t="shared" si="6"/>
        <v>0</v>
      </c>
      <c r="U13" s="14"/>
      <c r="V13" s="14">
        <f t="shared" si="7"/>
        <v>0</v>
      </c>
      <c r="W13" s="14"/>
      <c r="X13" s="14">
        <f t="shared" si="8"/>
        <v>0</v>
      </c>
    </row>
    <row r="14" spans="1:24" ht="38.25" x14ac:dyDescent="0.2">
      <c r="A14" s="15">
        <v>10</v>
      </c>
      <c r="B14" s="16" t="s">
        <v>56</v>
      </c>
      <c r="C14" s="28" t="s">
        <v>10</v>
      </c>
      <c r="D14" s="29">
        <v>2</v>
      </c>
      <c r="E14" s="33">
        <v>1250000</v>
      </c>
      <c r="F14" s="33">
        <f t="shared" si="9"/>
        <v>2500000</v>
      </c>
      <c r="G14" s="13"/>
      <c r="H14" s="14">
        <f t="shared" si="0"/>
        <v>0</v>
      </c>
      <c r="I14" s="13"/>
      <c r="J14" s="14">
        <f t="shared" si="1"/>
        <v>0</v>
      </c>
      <c r="K14" s="13"/>
      <c r="L14" s="14">
        <f t="shared" si="2"/>
        <v>0</v>
      </c>
      <c r="M14" s="13"/>
      <c r="N14" s="13">
        <f t="shared" si="3"/>
        <v>0</v>
      </c>
      <c r="O14" s="14"/>
      <c r="P14" s="14">
        <f t="shared" si="4"/>
        <v>0</v>
      </c>
      <c r="Q14" s="14"/>
      <c r="R14" s="14">
        <f t="shared" si="5"/>
        <v>0</v>
      </c>
      <c r="S14" s="14"/>
      <c r="T14" s="14">
        <f t="shared" si="6"/>
        <v>0</v>
      </c>
      <c r="U14" s="14">
        <v>1250000</v>
      </c>
      <c r="V14" s="14">
        <f t="shared" si="7"/>
        <v>2500000</v>
      </c>
      <c r="W14" s="14"/>
      <c r="X14" s="14">
        <f t="shared" si="8"/>
        <v>0</v>
      </c>
    </row>
    <row r="15" spans="1:24" ht="38.25" x14ac:dyDescent="0.2">
      <c r="A15" s="15">
        <v>11</v>
      </c>
      <c r="B15" s="18" t="s">
        <v>18</v>
      </c>
      <c r="C15" s="28" t="s">
        <v>10</v>
      </c>
      <c r="D15" s="29">
        <v>20</v>
      </c>
      <c r="E15" s="33">
        <v>300000</v>
      </c>
      <c r="F15" s="33">
        <f t="shared" si="9"/>
        <v>6000000</v>
      </c>
      <c r="G15" s="13"/>
      <c r="H15" s="14">
        <f t="shared" si="0"/>
        <v>0</v>
      </c>
      <c r="I15" s="13"/>
      <c r="J15" s="14">
        <f t="shared" si="1"/>
        <v>0</v>
      </c>
      <c r="K15" s="13"/>
      <c r="L15" s="14">
        <f t="shared" si="2"/>
        <v>0</v>
      </c>
      <c r="M15" s="13"/>
      <c r="N15" s="13">
        <f t="shared" si="3"/>
        <v>0</v>
      </c>
      <c r="O15" s="14">
        <v>300000</v>
      </c>
      <c r="P15" s="14">
        <f t="shared" si="4"/>
        <v>6000000</v>
      </c>
      <c r="Q15" s="14"/>
      <c r="R15" s="14">
        <f t="shared" si="5"/>
        <v>0</v>
      </c>
      <c r="S15" s="14"/>
      <c r="T15" s="14">
        <f t="shared" si="6"/>
        <v>0</v>
      </c>
      <c r="U15" s="14"/>
      <c r="V15" s="14">
        <f t="shared" si="7"/>
        <v>0</v>
      </c>
      <c r="W15" s="14"/>
      <c r="X15" s="14">
        <f t="shared" si="8"/>
        <v>0</v>
      </c>
    </row>
    <row r="16" spans="1:24" ht="12.75" x14ac:dyDescent="0.2">
      <c r="A16" s="15">
        <v>12</v>
      </c>
      <c r="B16" s="18" t="s">
        <v>19</v>
      </c>
      <c r="C16" s="28" t="s">
        <v>10</v>
      </c>
      <c r="D16" s="29">
        <v>10</v>
      </c>
      <c r="E16" s="33">
        <v>750000</v>
      </c>
      <c r="F16" s="33">
        <f t="shared" si="9"/>
        <v>7500000</v>
      </c>
      <c r="G16" s="13"/>
      <c r="H16" s="14">
        <f t="shared" si="0"/>
        <v>0</v>
      </c>
      <c r="I16" s="13"/>
      <c r="J16" s="14">
        <f t="shared" si="1"/>
        <v>0</v>
      </c>
      <c r="K16" s="13"/>
      <c r="L16" s="14">
        <f t="shared" si="2"/>
        <v>0</v>
      </c>
      <c r="M16" s="13"/>
      <c r="N16" s="13">
        <f t="shared" si="3"/>
        <v>0</v>
      </c>
      <c r="O16" s="14">
        <v>750000</v>
      </c>
      <c r="P16" s="14">
        <f t="shared" si="4"/>
        <v>7500000</v>
      </c>
      <c r="Q16" s="14"/>
      <c r="R16" s="14">
        <f t="shared" si="5"/>
        <v>0</v>
      </c>
      <c r="S16" s="14"/>
      <c r="T16" s="14">
        <f t="shared" si="6"/>
        <v>0</v>
      </c>
      <c r="U16" s="14"/>
      <c r="V16" s="14">
        <f t="shared" si="7"/>
        <v>0</v>
      </c>
      <c r="W16" s="14"/>
      <c r="X16" s="14">
        <f t="shared" si="8"/>
        <v>0</v>
      </c>
    </row>
    <row r="17" spans="1:24" ht="12.75" x14ac:dyDescent="0.2">
      <c r="A17" s="15">
        <v>13</v>
      </c>
      <c r="B17" s="18" t="s">
        <v>20</v>
      </c>
      <c r="C17" s="28" t="s">
        <v>10</v>
      </c>
      <c r="D17" s="29">
        <v>5</v>
      </c>
      <c r="E17" s="33">
        <v>750000</v>
      </c>
      <c r="F17" s="33">
        <f t="shared" si="9"/>
        <v>3750000</v>
      </c>
      <c r="G17" s="13"/>
      <c r="H17" s="14">
        <f t="shared" si="0"/>
        <v>0</v>
      </c>
      <c r="I17" s="13"/>
      <c r="J17" s="14">
        <f t="shared" si="1"/>
        <v>0</v>
      </c>
      <c r="K17" s="13"/>
      <c r="L17" s="14">
        <f t="shared" si="2"/>
        <v>0</v>
      </c>
      <c r="M17" s="13"/>
      <c r="N17" s="13">
        <f t="shared" si="3"/>
        <v>0</v>
      </c>
      <c r="O17" s="14">
        <v>750000</v>
      </c>
      <c r="P17" s="14">
        <f t="shared" si="4"/>
        <v>3750000</v>
      </c>
      <c r="Q17" s="14"/>
      <c r="R17" s="14">
        <f t="shared" si="5"/>
        <v>0</v>
      </c>
      <c r="S17" s="14"/>
      <c r="T17" s="14">
        <f t="shared" si="6"/>
        <v>0</v>
      </c>
      <c r="U17" s="14"/>
      <c r="V17" s="14">
        <f t="shared" si="7"/>
        <v>0</v>
      </c>
      <c r="W17" s="14"/>
      <c r="X17" s="14">
        <f t="shared" si="8"/>
        <v>0</v>
      </c>
    </row>
    <row r="18" spans="1:24" ht="25.5" x14ac:dyDescent="0.2">
      <c r="A18" s="15">
        <v>14</v>
      </c>
      <c r="B18" s="17" t="s">
        <v>21</v>
      </c>
      <c r="C18" s="28" t="s">
        <v>10</v>
      </c>
      <c r="D18" s="29">
        <v>10</v>
      </c>
      <c r="E18" s="33">
        <v>95200</v>
      </c>
      <c r="F18" s="33">
        <f t="shared" si="9"/>
        <v>952000</v>
      </c>
      <c r="G18" s="13"/>
      <c r="H18" s="14">
        <f t="shared" si="0"/>
        <v>0</v>
      </c>
      <c r="I18" s="13"/>
      <c r="J18" s="14">
        <f t="shared" si="1"/>
        <v>0</v>
      </c>
      <c r="K18" s="13">
        <v>95200</v>
      </c>
      <c r="L18" s="14">
        <f t="shared" si="2"/>
        <v>952000</v>
      </c>
      <c r="M18" s="13"/>
      <c r="N18" s="13">
        <f t="shared" si="3"/>
        <v>0</v>
      </c>
      <c r="O18" s="14"/>
      <c r="P18" s="14">
        <f t="shared" si="4"/>
        <v>0</v>
      </c>
      <c r="Q18" s="14"/>
      <c r="R18" s="14">
        <f t="shared" si="5"/>
        <v>0</v>
      </c>
      <c r="S18" s="14"/>
      <c r="T18" s="14">
        <f t="shared" si="6"/>
        <v>0</v>
      </c>
      <c r="U18" s="14"/>
      <c r="V18" s="14">
        <f t="shared" si="7"/>
        <v>0</v>
      </c>
      <c r="W18" s="14"/>
      <c r="X18" s="14">
        <f t="shared" si="8"/>
        <v>0</v>
      </c>
    </row>
    <row r="19" spans="1:24" ht="38.25" x14ac:dyDescent="0.2">
      <c r="A19" s="15">
        <v>15</v>
      </c>
      <c r="B19" s="16" t="s">
        <v>22</v>
      </c>
      <c r="C19" s="28" t="s">
        <v>10</v>
      </c>
      <c r="D19" s="29">
        <v>30</v>
      </c>
      <c r="E19" s="33">
        <v>650000</v>
      </c>
      <c r="F19" s="33">
        <f t="shared" si="9"/>
        <v>19500000</v>
      </c>
      <c r="G19" s="13"/>
      <c r="H19" s="14">
        <f t="shared" si="0"/>
        <v>0</v>
      </c>
      <c r="I19" s="13"/>
      <c r="J19" s="14">
        <f t="shared" si="1"/>
        <v>0</v>
      </c>
      <c r="K19" s="13"/>
      <c r="L19" s="14">
        <f t="shared" si="2"/>
        <v>0</v>
      </c>
      <c r="M19" s="13"/>
      <c r="N19" s="13">
        <f t="shared" si="3"/>
        <v>0</v>
      </c>
      <c r="O19" s="14"/>
      <c r="P19" s="14">
        <f t="shared" si="4"/>
        <v>0</v>
      </c>
      <c r="Q19" s="14"/>
      <c r="R19" s="14">
        <f t="shared" si="5"/>
        <v>0</v>
      </c>
      <c r="S19" s="14"/>
      <c r="T19" s="14">
        <f t="shared" si="6"/>
        <v>0</v>
      </c>
      <c r="U19" s="14">
        <v>650000</v>
      </c>
      <c r="V19" s="14">
        <f t="shared" si="7"/>
        <v>19500000</v>
      </c>
      <c r="W19" s="14"/>
      <c r="X19" s="14">
        <f t="shared" si="8"/>
        <v>0</v>
      </c>
    </row>
    <row r="20" spans="1:24" ht="25.5" x14ac:dyDescent="0.2">
      <c r="A20" s="15">
        <v>16</v>
      </c>
      <c r="B20" s="16" t="s">
        <v>23</v>
      </c>
      <c r="C20" s="28" t="s">
        <v>10</v>
      </c>
      <c r="D20" s="29">
        <v>30</v>
      </c>
      <c r="E20" s="33">
        <v>380000</v>
      </c>
      <c r="F20" s="33">
        <f t="shared" si="9"/>
        <v>11400000</v>
      </c>
      <c r="G20" s="13"/>
      <c r="H20" s="14">
        <f t="shared" si="0"/>
        <v>0</v>
      </c>
      <c r="I20" s="13"/>
      <c r="J20" s="14">
        <f t="shared" si="1"/>
        <v>0</v>
      </c>
      <c r="K20" s="13"/>
      <c r="L20" s="14">
        <f t="shared" si="2"/>
        <v>0</v>
      </c>
      <c r="M20" s="13"/>
      <c r="N20" s="13">
        <f t="shared" si="3"/>
        <v>0</v>
      </c>
      <c r="O20" s="14"/>
      <c r="P20" s="14">
        <f t="shared" si="4"/>
        <v>0</v>
      </c>
      <c r="Q20" s="14"/>
      <c r="R20" s="14">
        <f t="shared" si="5"/>
        <v>0</v>
      </c>
      <c r="S20" s="14"/>
      <c r="T20" s="14">
        <f t="shared" si="6"/>
        <v>0</v>
      </c>
      <c r="U20" s="14">
        <v>380000</v>
      </c>
      <c r="V20" s="14">
        <f t="shared" si="7"/>
        <v>11400000</v>
      </c>
      <c r="W20" s="14"/>
      <c r="X20" s="14">
        <f t="shared" si="8"/>
        <v>0</v>
      </c>
    </row>
    <row r="21" spans="1:24" ht="25.5" x14ac:dyDescent="0.2">
      <c r="A21" s="15">
        <v>17</v>
      </c>
      <c r="B21" s="16" t="s">
        <v>24</v>
      </c>
      <c r="C21" s="28" t="s">
        <v>10</v>
      </c>
      <c r="D21" s="29">
        <v>15</v>
      </c>
      <c r="E21" s="33">
        <v>83000</v>
      </c>
      <c r="F21" s="33">
        <f t="shared" si="9"/>
        <v>1245000</v>
      </c>
      <c r="G21" s="13"/>
      <c r="H21" s="14">
        <f t="shared" si="0"/>
        <v>0</v>
      </c>
      <c r="I21" s="13"/>
      <c r="J21" s="14">
        <f t="shared" si="1"/>
        <v>0</v>
      </c>
      <c r="K21" s="13">
        <v>83000</v>
      </c>
      <c r="L21" s="14">
        <f t="shared" si="2"/>
        <v>1245000</v>
      </c>
      <c r="M21" s="13"/>
      <c r="N21" s="13">
        <f t="shared" si="3"/>
        <v>0</v>
      </c>
      <c r="O21" s="14"/>
      <c r="P21" s="14">
        <f t="shared" si="4"/>
        <v>0</v>
      </c>
      <c r="Q21" s="14"/>
      <c r="R21" s="14">
        <f t="shared" si="5"/>
        <v>0</v>
      </c>
      <c r="S21" s="14"/>
      <c r="T21" s="14">
        <f t="shared" si="6"/>
        <v>0</v>
      </c>
      <c r="U21" s="14"/>
      <c r="V21" s="14">
        <f t="shared" si="7"/>
        <v>0</v>
      </c>
      <c r="W21" s="14"/>
      <c r="X21" s="14">
        <f t="shared" si="8"/>
        <v>0</v>
      </c>
    </row>
    <row r="22" spans="1:24" ht="12.75" x14ac:dyDescent="0.2">
      <c r="A22" s="15">
        <v>18</v>
      </c>
      <c r="B22" s="16" t="s">
        <v>25</v>
      </c>
      <c r="C22" s="28" t="s">
        <v>10</v>
      </c>
      <c r="D22" s="29">
        <v>20</v>
      </c>
      <c r="E22" s="33">
        <v>78000</v>
      </c>
      <c r="F22" s="33">
        <f t="shared" si="9"/>
        <v>1560000</v>
      </c>
      <c r="G22" s="13"/>
      <c r="H22" s="14">
        <f t="shared" si="0"/>
        <v>0</v>
      </c>
      <c r="I22" s="13">
        <v>78000</v>
      </c>
      <c r="J22" s="14">
        <f t="shared" si="1"/>
        <v>1560000</v>
      </c>
      <c r="K22" s="13"/>
      <c r="L22" s="14">
        <f t="shared" si="2"/>
        <v>0</v>
      </c>
      <c r="M22" s="13"/>
      <c r="N22" s="13">
        <f t="shared" si="3"/>
        <v>0</v>
      </c>
      <c r="O22" s="14"/>
      <c r="P22" s="14">
        <f t="shared" si="4"/>
        <v>0</v>
      </c>
      <c r="Q22" s="14"/>
      <c r="R22" s="14">
        <f t="shared" si="5"/>
        <v>0</v>
      </c>
      <c r="S22" s="14"/>
      <c r="T22" s="14">
        <f t="shared" si="6"/>
        <v>0</v>
      </c>
      <c r="U22" s="14"/>
      <c r="V22" s="14">
        <f t="shared" si="7"/>
        <v>0</v>
      </c>
      <c r="W22" s="14"/>
      <c r="X22" s="14">
        <f t="shared" si="8"/>
        <v>0</v>
      </c>
    </row>
    <row r="23" spans="1:24" ht="12.75" x14ac:dyDescent="0.2">
      <c r="A23" s="15">
        <v>19</v>
      </c>
      <c r="B23" s="16" t="s">
        <v>57</v>
      </c>
      <c r="C23" s="28" t="s">
        <v>10</v>
      </c>
      <c r="D23" s="29">
        <v>10</v>
      </c>
      <c r="E23" s="33">
        <v>75000</v>
      </c>
      <c r="F23" s="33">
        <f t="shared" si="9"/>
        <v>750000</v>
      </c>
      <c r="G23" s="13"/>
      <c r="H23" s="14">
        <f t="shared" si="0"/>
        <v>0</v>
      </c>
      <c r="I23" s="13"/>
      <c r="J23" s="14">
        <f t="shared" si="1"/>
        <v>0</v>
      </c>
      <c r="K23" s="13"/>
      <c r="L23" s="14">
        <f t="shared" si="2"/>
        <v>0</v>
      </c>
      <c r="M23" s="13"/>
      <c r="N23" s="13">
        <f t="shared" si="3"/>
        <v>0</v>
      </c>
      <c r="O23" s="14"/>
      <c r="P23" s="14">
        <f t="shared" si="4"/>
        <v>0</v>
      </c>
      <c r="Q23" s="14"/>
      <c r="R23" s="14">
        <f t="shared" si="5"/>
        <v>0</v>
      </c>
      <c r="S23" s="14"/>
      <c r="T23" s="14">
        <f t="shared" si="6"/>
        <v>0</v>
      </c>
      <c r="U23" s="14">
        <v>75000</v>
      </c>
      <c r="V23" s="14">
        <f t="shared" si="7"/>
        <v>750000</v>
      </c>
      <c r="W23" s="14"/>
      <c r="X23" s="14">
        <f t="shared" si="8"/>
        <v>0</v>
      </c>
    </row>
    <row r="24" spans="1:24" ht="25.5" x14ac:dyDescent="0.2">
      <c r="A24" s="15">
        <v>20</v>
      </c>
      <c r="B24" s="16" t="s">
        <v>26</v>
      </c>
      <c r="C24" s="28" t="s">
        <v>10</v>
      </c>
      <c r="D24" s="29">
        <v>90</v>
      </c>
      <c r="E24" s="33">
        <v>60000</v>
      </c>
      <c r="F24" s="33">
        <f t="shared" si="9"/>
        <v>5400000</v>
      </c>
      <c r="G24" s="13"/>
      <c r="H24" s="14">
        <f t="shared" si="0"/>
        <v>0</v>
      </c>
      <c r="I24" s="13"/>
      <c r="J24" s="14">
        <f t="shared" si="1"/>
        <v>0</v>
      </c>
      <c r="K24" s="13"/>
      <c r="L24" s="14">
        <f t="shared" si="2"/>
        <v>0</v>
      </c>
      <c r="M24" s="13"/>
      <c r="N24" s="13">
        <f t="shared" si="3"/>
        <v>0</v>
      </c>
      <c r="O24" s="14"/>
      <c r="P24" s="14">
        <f t="shared" si="4"/>
        <v>0</v>
      </c>
      <c r="Q24" s="14"/>
      <c r="R24" s="14">
        <f t="shared" si="5"/>
        <v>0</v>
      </c>
      <c r="S24" s="14"/>
      <c r="T24" s="14">
        <f t="shared" si="6"/>
        <v>0</v>
      </c>
      <c r="U24" s="14">
        <v>60000</v>
      </c>
      <c r="V24" s="14">
        <f t="shared" si="7"/>
        <v>5400000</v>
      </c>
      <c r="W24" s="14"/>
      <c r="X24" s="14">
        <f t="shared" si="8"/>
        <v>0</v>
      </c>
    </row>
    <row r="25" spans="1:24" ht="12.75" x14ac:dyDescent="0.2">
      <c r="A25" s="15">
        <v>21</v>
      </c>
      <c r="B25" s="16" t="s">
        <v>33</v>
      </c>
      <c r="C25" s="28" t="s">
        <v>10</v>
      </c>
      <c r="D25" s="29">
        <v>5</v>
      </c>
      <c r="E25" s="33">
        <v>33000</v>
      </c>
      <c r="F25" s="33">
        <f t="shared" si="9"/>
        <v>165000</v>
      </c>
      <c r="G25" s="13"/>
      <c r="H25" s="14">
        <f t="shared" si="0"/>
        <v>0</v>
      </c>
      <c r="I25" s="13"/>
      <c r="J25" s="14">
        <f t="shared" si="1"/>
        <v>0</v>
      </c>
      <c r="K25" s="13"/>
      <c r="L25" s="14">
        <f t="shared" si="2"/>
        <v>0</v>
      </c>
      <c r="M25" s="13"/>
      <c r="N25" s="13">
        <f t="shared" si="3"/>
        <v>0</v>
      </c>
      <c r="O25" s="14"/>
      <c r="P25" s="14">
        <f t="shared" si="4"/>
        <v>0</v>
      </c>
      <c r="Q25" s="14"/>
      <c r="R25" s="14">
        <f t="shared" si="5"/>
        <v>0</v>
      </c>
      <c r="S25" s="14"/>
      <c r="T25" s="14">
        <f t="shared" si="6"/>
        <v>0</v>
      </c>
      <c r="U25" s="14">
        <v>33000</v>
      </c>
      <c r="V25" s="14">
        <f t="shared" si="7"/>
        <v>165000</v>
      </c>
      <c r="W25" s="14"/>
      <c r="X25" s="14">
        <f t="shared" si="8"/>
        <v>0</v>
      </c>
    </row>
    <row r="26" spans="1:24" ht="25.5" x14ac:dyDescent="0.2">
      <c r="A26" s="15">
        <v>22</v>
      </c>
      <c r="B26" s="16" t="s">
        <v>27</v>
      </c>
      <c r="C26" s="28" t="s">
        <v>10</v>
      </c>
      <c r="D26" s="29">
        <v>15</v>
      </c>
      <c r="E26" s="33">
        <v>12990</v>
      </c>
      <c r="F26" s="33">
        <f t="shared" si="9"/>
        <v>194850</v>
      </c>
      <c r="G26" s="13"/>
      <c r="H26" s="14">
        <f t="shared" si="0"/>
        <v>0</v>
      </c>
      <c r="I26" s="13"/>
      <c r="J26" s="14">
        <f t="shared" si="1"/>
        <v>0</v>
      </c>
      <c r="K26" s="13"/>
      <c r="L26" s="14">
        <f t="shared" si="2"/>
        <v>0</v>
      </c>
      <c r="M26" s="13">
        <v>12590</v>
      </c>
      <c r="N26" s="13">
        <f t="shared" si="3"/>
        <v>188850</v>
      </c>
      <c r="O26" s="14"/>
      <c r="P26" s="14">
        <f t="shared" si="4"/>
        <v>0</v>
      </c>
      <c r="Q26" s="14"/>
      <c r="R26" s="14">
        <f t="shared" si="5"/>
        <v>0</v>
      </c>
      <c r="S26" s="14"/>
      <c r="T26" s="14">
        <f t="shared" si="6"/>
        <v>0</v>
      </c>
      <c r="U26" s="14"/>
      <c r="V26" s="14">
        <f t="shared" si="7"/>
        <v>0</v>
      </c>
      <c r="W26" s="14"/>
      <c r="X26" s="14">
        <f t="shared" si="8"/>
        <v>0</v>
      </c>
    </row>
    <row r="27" spans="1:24" ht="12.75" x14ac:dyDescent="0.2">
      <c r="A27" s="15">
        <v>23</v>
      </c>
      <c r="B27" s="16" t="s">
        <v>28</v>
      </c>
      <c r="C27" s="28" t="s">
        <v>10</v>
      </c>
      <c r="D27" s="29">
        <v>180</v>
      </c>
      <c r="E27" s="33">
        <v>14100</v>
      </c>
      <c r="F27" s="33">
        <f t="shared" si="9"/>
        <v>2538000</v>
      </c>
      <c r="G27" s="13"/>
      <c r="H27" s="14">
        <f t="shared" si="0"/>
        <v>0</v>
      </c>
      <c r="I27" s="13"/>
      <c r="J27" s="14">
        <f t="shared" si="1"/>
        <v>0</v>
      </c>
      <c r="K27" s="13">
        <v>14100</v>
      </c>
      <c r="L27" s="14">
        <f t="shared" si="2"/>
        <v>2538000</v>
      </c>
      <c r="M27" s="13"/>
      <c r="N27" s="13">
        <f t="shared" si="3"/>
        <v>0</v>
      </c>
      <c r="O27" s="14"/>
      <c r="P27" s="14">
        <f t="shared" si="4"/>
        <v>0</v>
      </c>
      <c r="Q27" s="14"/>
      <c r="R27" s="14">
        <f t="shared" si="5"/>
        <v>0</v>
      </c>
      <c r="S27" s="14"/>
      <c r="T27" s="14">
        <f t="shared" si="6"/>
        <v>0</v>
      </c>
      <c r="U27" s="14"/>
      <c r="V27" s="14">
        <f t="shared" si="7"/>
        <v>0</v>
      </c>
      <c r="W27" s="14"/>
      <c r="X27" s="14">
        <f t="shared" si="8"/>
        <v>0</v>
      </c>
    </row>
    <row r="28" spans="1:24" ht="12.75" x14ac:dyDescent="0.2">
      <c r="A28" s="15">
        <v>24</v>
      </c>
      <c r="B28" s="16" t="s">
        <v>32</v>
      </c>
      <c r="C28" s="28" t="s">
        <v>10</v>
      </c>
      <c r="D28" s="29">
        <v>150</v>
      </c>
      <c r="E28" s="33">
        <v>33650</v>
      </c>
      <c r="F28" s="33">
        <f t="shared" si="9"/>
        <v>5047500</v>
      </c>
      <c r="G28" s="13"/>
      <c r="H28" s="14">
        <f t="shared" si="0"/>
        <v>0</v>
      </c>
      <c r="I28" s="13"/>
      <c r="J28" s="14">
        <f t="shared" si="1"/>
        <v>0</v>
      </c>
      <c r="K28" s="13"/>
      <c r="L28" s="14">
        <f t="shared" si="2"/>
        <v>0</v>
      </c>
      <c r="M28" s="13">
        <v>29450</v>
      </c>
      <c r="N28" s="13">
        <f t="shared" si="3"/>
        <v>4417500</v>
      </c>
      <c r="O28" s="14"/>
      <c r="P28" s="14">
        <f t="shared" si="4"/>
        <v>0</v>
      </c>
      <c r="Q28" s="14"/>
      <c r="R28" s="14">
        <f t="shared" si="5"/>
        <v>0</v>
      </c>
      <c r="S28" s="14"/>
      <c r="T28" s="14">
        <f t="shared" si="6"/>
        <v>0</v>
      </c>
      <c r="U28" s="14"/>
      <c r="V28" s="14">
        <f t="shared" si="7"/>
        <v>0</v>
      </c>
      <c r="W28" s="14"/>
      <c r="X28" s="14">
        <f t="shared" si="8"/>
        <v>0</v>
      </c>
    </row>
    <row r="29" spans="1:24" ht="12.75" x14ac:dyDescent="0.2">
      <c r="A29" s="34">
        <v>25</v>
      </c>
      <c r="B29" s="35" t="s">
        <v>35</v>
      </c>
      <c r="C29" s="36" t="s">
        <v>10</v>
      </c>
      <c r="D29" s="37">
        <v>190</v>
      </c>
      <c r="E29" s="33">
        <v>12000</v>
      </c>
      <c r="F29" s="33">
        <f t="shared" si="9"/>
        <v>2280000</v>
      </c>
      <c r="G29" s="38"/>
      <c r="H29" s="39">
        <f t="shared" si="0"/>
        <v>0</v>
      </c>
      <c r="I29" s="38"/>
      <c r="J29" s="39">
        <f t="shared" si="1"/>
        <v>0</v>
      </c>
      <c r="K29" s="38"/>
      <c r="L29" s="39">
        <f t="shared" si="2"/>
        <v>0</v>
      </c>
      <c r="M29" s="38"/>
      <c r="N29" s="38">
        <f t="shared" si="3"/>
        <v>0</v>
      </c>
      <c r="O29" s="39"/>
      <c r="P29" s="39">
        <f t="shared" si="4"/>
        <v>0</v>
      </c>
      <c r="Q29" s="39"/>
      <c r="R29" s="39">
        <f t="shared" si="5"/>
        <v>0</v>
      </c>
      <c r="S29" s="39"/>
      <c r="T29" s="39">
        <f t="shared" si="6"/>
        <v>0</v>
      </c>
      <c r="U29" s="39"/>
      <c r="V29" s="39">
        <f t="shared" si="7"/>
        <v>0</v>
      </c>
      <c r="W29" s="39"/>
      <c r="X29" s="39">
        <f t="shared" si="8"/>
        <v>0</v>
      </c>
    </row>
    <row r="30" spans="1:24" ht="12.75" x14ac:dyDescent="0.2">
      <c r="A30" s="15">
        <v>26</v>
      </c>
      <c r="B30" s="17" t="s">
        <v>58</v>
      </c>
      <c r="C30" s="28" t="s">
        <v>10</v>
      </c>
      <c r="D30" s="29">
        <v>10</v>
      </c>
      <c r="E30" s="33">
        <v>16000</v>
      </c>
      <c r="F30" s="33">
        <f t="shared" si="9"/>
        <v>160000</v>
      </c>
      <c r="G30" s="13">
        <v>16000</v>
      </c>
      <c r="H30" s="14">
        <f t="shared" si="0"/>
        <v>160000</v>
      </c>
      <c r="I30" s="13"/>
      <c r="J30" s="14">
        <f t="shared" si="1"/>
        <v>0</v>
      </c>
      <c r="K30" s="13"/>
      <c r="L30" s="14">
        <f t="shared" si="2"/>
        <v>0</v>
      </c>
      <c r="M30" s="13"/>
      <c r="N30" s="13">
        <f t="shared" si="3"/>
        <v>0</v>
      </c>
      <c r="O30" s="14"/>
      <c r="P30" s="14">
        <f t="shared" si="4"/>
        <v>0</v>
      </c>
      <c r="Q30" s="14"/>
      <c r="R30" s="14">
        <f t="shared" si="5"/>
        <v>0</v>
      </c>
      <c r="S30" s="14"/>
      <c r="T30" s="14">
        <f t="shared" si="6"/>
        <v>0</v>
      </c>
      <c r="U30" s="14"/>
      <c r="V30" s="14">
        <f t="shared" si="7"/>
        <v>0</v>
      </c>
      <c r="W30" s="14"/>
      <c r="X30" s="14">
        <f t="shared" si="8"/>
        <v>0</v>
      </c>
    </row>
    <row r="31" spans="1:24" ht="12.75" x14ac:dyDescent="0.2">
      <c r="A31" s="40">
        <v>27</v>
      </c>
      <c r="B31" s="41" t="s">
        <v>59</v>
      </c>
      <c r="C31" s="42" t="s">
        <v>10</v>
      </c>
      <c r="D31" s="43">
        <v>95</v>
      </c>
      <c r="E31" s="44">
        <v>25000</v>
      </c>
      <c r="F31" s="44">
        <f t="shared" si="9"/>
        <v>2375000</v>
      </c>
      <c r="G31" s="45"/>
      <c r="H31" s="39">
        <f t="shared" si="0"/>
        <v>0</v>
      </c>
      <c r="I31" s="45"/>
      <c r="J31" s="39">
        <f t="shared" si="1"/>
        <v>0</v>
      </c>
      <c r="K31" s="45"/>
      <c r="L31" s="39">
        <f t="shared" si="2"/>
        <v>0</v>
      </c>
      <c r="M31" s="45"/>
      <c r="N31" s="45">
        <f t="shared" si="3"/>
        <v>0</v>
      </c>
      <c r="O31" s="39"/>
      <c r="P31" s="39">
        <f t="shared" si="4"/>
        <v>0</v>
      </c>
      <c r="Q31" s="39"/>
      <c r="R31" s="39">
        <f t="shared" si="5"/>
        <v>0</v>
      </c>
      <c r="S31" s="39"/>
      <c r="T31" s="39">
        <f t="shared" si="6"/>
        <v>0</v>
      </c>
      <c r="U31" s="39"/>
      <c r="V31" s="39">
        <f t="shared" si="7"/>
        <v>0</v>
      </c>
      <c r="W31" s="39"/>
      <c r="X31" s="39">
        <f t="shared" si="8"/>
        <v>0</v>
      </c>
    </row>
    <row r="32" spans="1:24" ht="25.5" x14ac:dyDescent="0.2">
      <c r="A32" s="15">
        <v>28</v>
      </c>
      <c r="B32" s="16" t="s">
        <v>36</v>
      </c>
      <c r="C32" s="28" t="s">
        <v>10</v>
      </c>
      <c r="D32" s="29">
        <v>55</v>
      </c>
      <c r="E32" s="33">
        <v>85000</v>
      </c>
      <c r="F32" s="33">
        <f t="shared" si="9"/>
        <v>4675000</v>
      </c>
      <c r="G32" s="13">
        <v>85000</v>
      </c>
      <c r="H32" s="14">
        <f t="shared" si="0"/>
        <v>4675000</v>
      </c>
      <c r="I32" s="13"/>
      <c r="J32" s="14">
        <f t="shared" si="1"/>
        <v>0</v>
      </c>
      <c r="K32" s="13"/>
      <c r="L32" s="14">
        <f t="shared" si="2"/>
        <v>0</v>
      </c>
      <c r="M32" s="13"/>
      <c r="N32" s="13">
        <f t="shared" si="3"/>
        <v>0</v>
      </c>
      <c r="O32" s="14"/>
      <c r="P32" s="14">
        <f t="shared" si="4"/>
        <v>0</v>
      </c>
      <c r="Q32" s="14"/>
      <c r="R32" s="14">
        <f t="shared" si="5"/>
        <v>0</v>
      </c>
      <c r="S32" s="14"/>
      <c r="T32" s="14">
        <f t="shared" si="6"/>
        <v>0</v>
      </c>
      <c r="U32" s="14"/>
      <c r="V32" s="14">
        <f t="shared" si="7"/>
        <v>0</v>
      </c>
      <c r="W32" s="14"/>
      <c r="X32" s="14">
        <f t="shared" si="8"/>
        <v>0</v>
      </c>
    </row>
    <row r="33" spans="1:24" ht="25.5" x14ac:dyDescent="0.2">
      <c r="A33" s="15">
        <v>29</v>
      </c>
      <c r="B33" s="16" t="s">
        <v>37</v>
      </c>
      <c r="C33" s="28" t="s">
        <v>10</v>
      </c>
      <c r="D33" s="29">
        <v>150</v>
      </c>
      <c r="E33" s="33">
        <v>17000</v>
      </c>
      <c r="F33" s="33">
        <f t="shared" si="9"/>
        <v>2550000</v>
      </c>
      <c r="G33" s="13">
        <v>17000</v>
      </c>
      <c r="H33" s="14">
        <f t="shared" si="0"/>
        <v>2550000</v>
      </c>
      <c r="I33" s="13"/>
      <c r="J33" s="14">
        <f t="shared" si="1"/>
        <v>0</v>
      </c>
      <c r="K33" s="13"/>
      <c r="L33" s="14">
        <f t="shared" si="2"/>
        <v>0</v>
      </c>
      <c r="M33" s="13"/>
      <c r="N33" s="13">
        <f t="shared" si="3"/>
        <v>0</v>
      </c>
      <c r="O33" s="14"/>
      <c r="P33" s="14">
        <f t="shared" si="4"/>
        <v>0</v>
      </c>
      <c r="Q33" s="14"/>
      <c r="R33" s="14">
        <f t="shared" si="5"/>
        <v>0</v>
      </c>
      <c r="S33" s="14"/>
      <c r="T33" s="14">
        <f t="shared" si="6"/>
        <v>0</v>
      </c>
      <c r="U33" s="14"/>
      <c r="V33" s="14">
        <f t="shared" si="7"/>
        <v>0</v>
      </c>
      <c r="W33" s="14"/>
      <c r="X33" s="14">
        <f t="shared" si="8"/>
        <v>0</v>
      </c>
    </row>
    <row r="34" spans="1:24" ht="25.5" x14ac:dyDescent="0.2">
      <c r="A34" s="15">
        <v>30</v>
      </c>
      <c r="B34" s="16" t="s">
        <v>60</v>
      </c>
      <c r="C34" s="28" t="s">
        <v>10</v>
      </c>
      <c r="D34" s="29">
        <v>20</v>
      </c>
      <c r="E34" s="33">
        <v>10800</v>
      </c>
      <c r="F34" s="33">
        <f t="shared" si="9"/>
        <v>216000</v>
      </c>
      <c r="G34" s="13"/>
      <c r="H34" s="14">
        <f t="shared" si="0"/>
        <v>0</v>
      </c>
      <c r="I34" s="13"/>
      <c r="J34" s="14">
        <f t="shared" si="1"/>
        <v>0</v>
      </c>
      <c r="K34" s="13"/>
      <c r="L34" s="14">
        <f t="shared" si="2"/>
        <v>0</v>
      </c>
      <c r="M34" s="13">
        <v>10550</v>
      </c>
      <c r="N34" s="13">
        <f t="shared" si="3"/>
        <v>211000</v>
      </c>
      <c r="O34" s="14"/>
      <c r="P34" s="14">
        <f t="shared" si="4"/>
        <v>0</v>
      </c>
      <c r="Q34" s="14"/>
      <c r="R34" s="14">
        <f t="shared" si="5"/>
        <v>0</v>
      </c>
      <c r="S34" s="14"/>
      <c r="T34" s="14">
        <f t="shared" si="6"/>
        <v>0</v>
      </c>
      <c r="U34" s="14"/>
      <c r="V34" s="14">
        <f t="shared" si="7"/>
        <v>0</v>
      </c>
      <c r="W34" s="14"/>
      <c r="X34" s="14">
        <f t="shared" si="8"/>
        <v>0</v>
      </c>
    </row>
    <row r="35" spans="1:24" ht="63.75" x14ac:dyDescent="0.2">
      <c r="A35" s="15">
        <v>31</v>
      </c>
      <c r="B35" s="18" t="s">
        <v>44</v>
      </c>
      <c r="C35" s="28" t="s">
        <v>10</v>
      </c>
      <c r="D35" s="30">
        <v>16</v>
      </c>
      <c r="E35" s="33">
        <v>3800000</v>
      </c>
      <c r="F35" s="33">
        <f t="shared" si="9"/>
        <v>60800000</v>
      </c>
      <c r="G35" s="13"/>
      <c r="H35" s="14">
        <f t="shared" si="0"/>
        <v>0</v>
      </c>
      <c r="I35" s="13"/>
      <c r="J35" s="14">
        <f t="shared" si="1"/>
        <v>0</v>
      </c>
      <c r="K35" s="13"/>
      <c r="L35" s="14">
        <f t="shared" si="2"/>
        <v>0</v>
      </c>
      <c r="M35" s="13"/>
      <c r="N35" s="13">
        <f t="shared" si="3"/>
        <v>0</v>
      </c>
      <c r="O35" s="14"/>
      <c r="P35" s="14">
        <f t="shared" si="4"/>
        <v>0</v>
      </c>
      <c r="Q35" s="14"/>
      <c r="R35" s="14">
        <f t="shared" si="5"/>
        <v>0</v>
      </c>
      <c r="S35" s="14"/>
      <c r="T35" s="14">
        <f t="shared" si="6"/>
        <v>0</v>
      </c>
      <c r="U35" s="14"/>
      <c r="V35" s="14">
        <f t="shared" si="7"/>
        <v>0</v>
      </c>
      <c r="W35" s="14">
        <v>3800000</v>
      </c>
      <c r="X35" s="14">
        <f t="shared" si="8"/>
        <v>60800000</v>
      </c>
    </row>
    <row r="36" spans="1:24" ht="38.25" x14ac:dyDescent="0.2">
      <c r="A36" s="15">
        <v>32</v>
      </c>
      <c r="B36" s="18" t="s">
        <v>45</v>
      </c>
      <c r="C36" s="28" t="s">
        <v>10</v>
      </c>
      <c r="D36" s="30">
        <v>16</v>
      </c>
      <c r="E36" s="33">
        <v>3200000</v>
      </c>
      <c r="F36" s="33">
        <f t="shared" si="9"/>
        <v>51200000</v>
      </c>
      <c r="G36" s="13"/>
      <c r="H36" s="14">
        <f t="shared" si="0"/>
        <v>0</v>
      </c>
      <c r="I36" s="13"/>
      <c r="J36" s="14">
        <f t="shared" si="1"/>
        <v>0</v>
      </c>
      <c r="K36" s="13"/>
      <c r="L36" s="14">
        <f t="shared" si="2"/>
        <v>0</v>
      </c>
      <c r="M36" s="13"/>
      <c r="N36" s="13">
        <f t="shared" si="3"/>
        <v>0</v>
      </c>
      <c r="O36" s="14"/>
      <c r="P36" s="14">
        <f t="shared" si="4"/>
        <v>0</v>
      </c>
      <c r="Q36" s="14"/>
      <c r="R36" s="14">
        <f t="shared" si="5"/>
        <v>0</v>
      </c>
      <c r="S36" s="14"/>
      <c r="T36" s="14">
        <f t="shared" si="6"/>
        <v>0</v>
      </c>
      <c r="U36" s="14"/>
      <c r="V36" s="14">
        <f t="shared" si="7"/>
        <v>0</v>
      </c>
      <c r="W36" s="14">
        <v>3200000</v>
      </c>
      <c r="X36" s="14">
        <f t="shared" si="8"/>
        <v>51200000</v>
      </c>
    </row>
    <row r="37" spans="1:24" ht="25.5" x14ac:dyDescent="0.2">
      <c r="A37" s="15">
        <v>33</v>
      </c>
      <c r="B37" s="16" t="s">
        <v>61</v>
      </c>
      <c r="C37" s="28" t="s">
        <v>10</v>
      </c>
      <c r="D37" s="29">
        <v>100</v>
      </c>
      <c r="E37" s="33">
        <v>17345</v>
      </c>
      <c r="F37" s="33">
        <f t="shared" si="9"/>
        <v>1734500</v>
      </c>
      <c r="G37" s="13"/>
      <c r="H37" s="14">
        <f t="shared" si="0"/>
        <v>0</v>
      </c>
      <c r="I37" s="13"/>
      <c r="J37" s="14">
        <f t="shared" si="1"/>
        <v>0</v>
      </c>
      <c r="K37" s="13"/>
      <c r="L37" s="14">
        <f t="shared" si="2"/>
        <v>0</v>
      </c>
      <c r="M37" s="13">
        <v>17145</v>
      </c>
      <c r="N37" s="13">
        <f t="shared" si="3"/>
        <v>1714500</v>
      </c>
      <c r="O37" s="14"/>
      <c r="P37" s="14">
        <f t="shared" si="4"/>
        <v>0</v>
      </c>
      <c r="Q37" s="14"/>
      <c r="R37" s="14">
        <f t="shared" si="5"/>
        <v>0</v>
      </c>
      <c r="S37" s="14"/>
      <c r="T37" s="14">
        <f t="shared" si="6"/>
        <v>0</v>
      </c>
      <c r="U37" s="14"/>
      <c r="V37" s="14">
        <f t="shared" si="7"/>
        <v>0</v>
      </c>
      <c r="W37" s="14"/>
      <c r="X37" s="14">
        <f t="shared" si="8"/>
        <v>0</v>
      </c>
    </row>
    <row r="38" spans="1:24" ht="38.25" x14ac:dyDescent="0.2">
      <c r="A38" s="15">
        <v>34</v>
      </c>
      <c r="B38" s="18" t="s">
        <v>43</v>
      </c>
      <c r="C38" s="28" t="s">
        <v>10</v>
      </c>
      <c r="D38" s="29">
        <v>10</v>
      </c>
      <c r="E38" s="33">
        <v>46100</v>
      </c>
      <c r="F38" s="33">
        <f t="shared" si="9"/>
        <v>461000</v>
      </c>
      <c r="G38" s="13"/>
      <c r="H38" s="14">
        <f t="shared" si="0"/>
        <v>0</v>
      </c>
      <c r="I38" s="13"/>
      <c r="J38" s="14">
        <f t="shared" si="1"/>
        <v>0</v>
      </c>
      <c r="K38" s="13">
        <v>46100</v>
      </c>
      <c r="L38" s="14">
        <f t="shared" si="2"/>
        <v>461000</v>
      </c>
      <c r="M38" s="13"/>
      <c r="N38" s="13">
        <f t="shared" si="3"/>
        <v>0</v>
      </c>
      <c r="O38" s="14"/>
      <c r="P38" s="14">
        <f t="shared" si="4"/>
        <v>0</v>
      </c>
      <c r="Q38" s="14"/>
      <c r="R38" s="14">
        <f t="shared" si="5"/>
        <v>0</v>
      </c>
      <c r="S38" s="14"/>
      <c r="T38" s="14">
        <f t="shared" si="6"/>
        <v>0</v>
      </c>
      <c r="U38" s="14"/>
      <c r="V38" s="14">
        <f t="shared" si="7"/>
        <v>0</v>
      </c>
      <c r="W38" s="14"/>
      <c r="X38" s="14">
        <f t="shared" si="8"/>
        <v>0</v>
      </c>
    </row>
    <row r="39" spans="1:24" ht="38.25" x14ac:dyDescent="0.2">
      <c r="A39" s="15">
        <v>35</v>
      </c>
      <c r="B39" s="18" t="s">
        <v>62</v>
      </c>
      <c r="C39" s="28" t="s">
        <v>10</v>
      </c>
      <c r="D39" s="29">
        <v>5</v>
      </c>
      <c r="E39" s="33">
        <v>48400</v>
      </c>
      <c r="F39" s="33">
        <f t="shared" si="9"/>
        <v>242000</v>
      </c>
      <c r="G39" s="13"/>
      <c r="H39" s="14">
        <f t="shared" si="0"/>
        <v>0</v>
      </c>
      <c r="I39" s="13"/>
      <c r="J39" s="14">
        <f t="shared" si="1"/>
        <v>0</v>
      </c>
      <c r="K39" s="13">
        <v>48400</v>
      </c>
      <c r="L39" s="14">
        <f t="shared" si="2"/>
        <v>242000</v>
      </c>
      <c r="M39" s="13"/>
      <c r="N39" s="13">
        <f t="shared" si="3"/>
        <v>0</v>
      </c>
      <c r="O39" s="14"/>
      <c r="P39" s="14">
        <f t="shared" si="4"/>
        <v>0</v>
      </c>
      <c r="Q39" s="14"/>
      <c r="R39" s="14">
        <f t="shared" si="5"/>
        <v>0</v>
      </c>
      <c r="S39" s="14"/>
      <c r="T39" s="14">
        <f t="shared" si="6"/>
        <v>0</v>
      </c>
      <c r="U39" s="14"/>
      <c r="V39" s="14">
        <f t="shared" si="7"/>
        <v>0</v>
      </c>
      <c r="W39" s="14"/>
      <c r="X39" s="14">
        <f t="shared" si="8"/>
        <v>0</v>
      </c>
    </row>
    <row r="40" spans="1:24" ht="25.5" x14ac:dyDescent="0.2">
      <c r="A40" s="15">
        <v>36</v>
      </c>
      <c r="B40" s="18" t="s">
        <v>42</v>
      </c>
      <c r="C40" s="28" t="s">
        <v>10</v>
      </c>
      <c r="D40" s="31">
        <v>90</v>
      </c>
      <c r="E40" s="33">
        <v>38300</v>
      </c>
      <c r="F40" s="33">
        <f t="shared" si="9"/>
        <v>3447000</v>
      </c>
      <c r="G40" s="13"/>
      <c r="H40" s="14">
        <f t="shared" si="0"/>
        <v>0</v>
      </c>
      <c r="I40" s="13"/>
      <c r="J40" s="14">
        <f t="shared" si="1"/>
        <v>0</v>
      </c>
      <c r="K40" s="13">
        <v>38300</v>
      </c>
      <c r="L40" s="14">
        <f t="shared" si="2"/>
        <v>3447000</v>
      </c>
      <c r="M40" s="13"/>
      <c r="N40" s="13">
        <f t="shared" si="3"/>
        <v>0</v>
      </c>
      <c r="O40" s="14"/>
      <c r="P40" s="14">
        <f t="shared" si="4"/>
        <v>0</v>
      </c>
      <c r="Q40" s="14"/>
      <c r="R40" s="14">
        <f t="shared" si="5"/>
        <v>0</v>
      </c>
      <c r="S40" s="14"/>
      <c r="T40" s="14">
        <f t="shared" si="6"/>
        <v>0</v>
      </c>
      <c r="U40" s="14"/>
      <c r="V40" s="14">
        <f t="shared" si="7"/>
        <v>0</v>
      </c>
      <c r="W40" s="14"/>
      <c r="X40" s="14">
        <f t="shared" si="8"/>
        <v>0</v>
      </c>
    </row>
    <row r="41" spans="1:24" ht="38.25" x14ac:dyDescent="0.2">
      <c r="A41" s="15">
        <v>37</v>
      </c>
      <c r="B41" s="16" t="s">
        <v>41</v>
      </c>
      <c r="C41" s="28" t="s">
        <v>10</v>
      </c>
      <c r="D41" s="29">
        <v>47</v>
      </c>
      <c r="E41" s="33">
        <v>43700</v>
      </c>
      <c r="F41" s="33">
        <f t="shared" si="9"/>
        <v>2053900</v>
      </c>
      <c r="G41" s="13"/>
      <c r="H41" s="14">
        <f t="shared" si="0"/>
        <v>0</v>
      </c>
      <c r="I41" s="13"/>
      <c r="J41" s="14">
        <f t="shared" si="1"/>
        <v>0</v>
      </c>
      <c r="K41" s="13">
        <v>43700</v>
      </c>
      <c r="L41" s="14">
        <f t="shared" si="2"/>
        <v>2053900</v>
      </c>
      <c r="M41" s="13"/>
      <c r="N41" s="13">
        <f t="shared" si="3"/>
        <v>0</v>
      </c>
      <c r="O41" s="14"/>
      <c r="P41" s="14">
        <f t="shared" si="4"/>
        <v>0</v>
      </c>
      <c r="Q41" s="14"/>
      <c r="R41" s="14">
        <f t="shared" si="5"/>
        <v>0</v>
      </c>
      <c r="S41" s="14"/>
      <c r="T41" s="14">
        <f t="shared" si="6"/>
        <v>0</v>
      </c>
      <c r="U41" s="14"/>
      <c r="V41" s="14">
        <f t="shared" si="7"/>
        <v>0</v>
      </c>
      <c r="W41" s="14"/>
      <c r="X41" s="14">
        <f t="shared" si="8"/>
        <v>0</v>
      </c>
    </row>
    <row r="42" spans="1:24" ht="25.5" x14ac:dyDescent="0.2">
      <c r="A42" s="15">
        <v>38</v>
      </c>
      <c r="B42" s="16" t="s">
        <v>40</v>
      </c>
      <c r="C42" s="28" t="s">
        <v>10</v>
      </c>
      <c r="D42" s="29">
        <v>60</v>
      </c>
      <c r="E42" s="33">
        <v>12500</v>
      </c>
      <c r="F42" s="33">
        <f t="shared" si="9"/>
        <v>750000</v>
      </c>
      <c r="G42" s="13"/>
      <c r="H42" s="14">
        <f t="shared" si="0"/>
        <v>0</v>
      </c>
      <c r="I42" s="13"/>
      <c r="J42" s="14">
        <f t="shared" si="1"/>
        <v>0</v>
      </c>
      <c r="K42" s="13">
        <v>12500</v>
      </c>
      <c r="L42" s="14">
        <f t="shared" si="2"/>
        <v>750000</v>
      </c>
      <c r="M42" s="13"/>
      <c r="N42" s="13">
        <f t="shared" si="3"/>
        <v>0</v>
      </c>
      <c r="O42" s="14"/>
      <c r="P42" s="14">
        <f t="shared" si="4"/>
        <v>0</v>
      </c>
      <c r="Q42" s="14"/>
      <c r="R42" s="14">
        <f t="shared" si="5"/>
        <v>0</v>
      </c>
      <c r="S42" s="14"/>
      <c r="T42" s="14">
        <f t="shared" si="6"/>
        <v>0</v>
      </c>
      <c r="U42" s="14"/>
      <c r="V42" s="14">
        <f t="shared" si="7"/>
        <v>0</v>
      </c>
      <c r="W42" s="14"/>
      <c r="X42" s="14">
        <f t="shared" si="8"/>
        <v>0</v>
      </c>
    </row>
    <row r="43" spans="1:24" ht="25.5" x14ac:dyDescent="0.2">
      <c r="A43" s="15">
        <v>39</v>
      </c>
      <c r="B43" s="16" t="s">
        <v>39</v>
      </c>
      <c r="C43" s="28" t="s">
        <v>10</v>
      </c>
      <c r="D43" s="29">
        <v>30</v>
      </c>
      <c r="E43" s="33">
        <v>42100</v>
      </c>
      <c r="F43" s="33">
        <f t="shared" si="9"/>
        <v>1263000</v>
      </c>
      <c r="G43" s="13"/>
      <c r="H43" s="14">
        <f t="shared" si="0"/>
        <v>0</v>
      </c>
      <c r="I43" s="13"/>
      <c r="J43" s="14">
        <f t="shared" si="1"/>
        <v>0</v>
      </c>
      <c r="K43" s="13"/>
      <c r="L43" s="14">
        <f t="shared" si="2"/>
        <v>0</v>
      </c>
      <c r="M43" s="13">
        <v>41950</v>
      </c>
      <c r="N43" s="13">
        <f t="shared" si="3"/>
        <v>1258500</v>
      </c>
      <c r="O43" s="14"/>
      <c r="P43" s="14">
        <f t="shared" si="4"/>
        <v>0</v>
      </c>
      <c r="Q43" s="14"/>
      <c r="R43" s="14">
        <f t="shared" si="5"/>
        <v>0</v>
      </c>
      <c r="S43" s="14"/>
      <c r="T43" s="14">
        <f t="shared" si="6"/>
        <v>0</v>
      </c>
      <c r="U43" s="14"/>
      <c r="V43" s="14">
        <f t="shared" si="7"/>
        <v>0</v>
      </c>
      <c r="W43" s="14"/>
      <c r="X43" s="14">
        <f t="shared" si="8"/>
        <v>0</v>
      </c>
    </row>
    <row r="44" spans="1:24" ht="12.75" x14ac:dyDescent="0.2">
      <c r="A44" s="15">
        <v>40</v>
      </c>
      <c r="B44" s="16" t="s">
        <v>29</v>
      </c>
      <c r="C44" s="28" t="s">
        <v>10</v>
      </c>
      <c r="D44" s="32">
        <v>20</v>
      </c>
      <c r="E44" s="33">
        <v>73400</v>
      </c>
      <c r="F44" s="33">
        <f t="shared" si="9"/>
        <v>1468000</v>
      </c>
      <c r="G44" s="13"/>
      <c r="H44" s="14">
        <f t="shared" si="0"/>
        <v>0</v>
      </c>
      <c r="I44" s="13"/>
      <c r="J44" s="14">
        <f t="shared" si="1"/>
        <v>0</v>
      </c>
      <c r="K44" s="13">
        <v>73400</v>
      </c>
      <c r="L44" s="14">
        <f t="shared" si="2"/>
        <v>1468000</v>
      </c>
      <c r="M44" s="13"/>
      <c r="N44" s="13">
        <f t="shared" si="3"/>
        <v>0</v>
      </c>
      <c r="O44" s="14"/>
      <c r="P44" s="14">
        <f t="shared" si="4"/>
        <v>0</v>
      </c>
      <c r="Q44" s="14"/>
      <c r="R44" s="14">
        <f t="shared" si="5"/>
        <v>0</v>
      </c>
      <c r="S44" s="14"/>
      <c r="T44" s="14">
        <f t="shared" si="6"/>
        <v>0</v>
      </c>
      <c r="U44" s="14"/>
      <c r="V44" s="14">
        <f t="shared" si="7"/>
        <v>0</v>
      </c>
      <c r="W44" s="14"/>
      <c r="X44" s="14">
        <f t="shared" si="8"/>
        <v>0</v>
      </c>
    </row>
    <row r="45" spans="1:24" ht="12.75" x14ac:dyDescent="0.2">
      <c r="A45" s="15">
        <v>41</v>
      </c>
      <c r="B45" s="16" t="s">
        <v>30</v>
      </c>
      <c r="C45" s="28" t="s">
        <v>10</v>
      </c>
      <c r="D45" s="32">
        <v>10</v>
      </c>
      <c r="E45" s="33">
        <v>260600</v>
      </c>
      <c r="F45" s="33">
        <f t="shared" si="9"/>
        <v>2606000</v>
      </c>
      <c r="G45" s="13"/>
      <c r="H45" s="14">
        <f t="shared" si="0"/>
        <v>0</v>
      </c>
      <c r="I45" s="13"/>
      <c r="J45" s="14">
        <f t="shared" si="1"/>
        <v>0</v>
      </c>
      <c r="K45" s="13">
        <v>260600</v>
      </c>
      <c r="L45" s="14">
        <f t="shared" si="2"/>
        <v>2606000</v>
      </c>
      <c r="M45" s="13"/>
      <c r="N45" s="13">
        <f t="shared" si="3"/>
        <v>0</v>
      </c>
      <c r="O45" s="14"/>
      <c r="P45" s="14">
        <f t="shared" si="4"/>
        <v>0</v>
      </c>
      <c r="Q45" s="14"/>
      <c r="R45" s="14">
        <f t="shared" si="5"/>
        <v>0</v>
      </c>
      <c r="S45" s="14"/>
      <c r="T45" s="14">
        <f t="shared" si="6"/>
        <v>0</v>
      </c>
      <c r="U45" s="14"/>
      <c r="V45" s="14">
        <f t="shared" si="7"/>
        <v>0</v>
      </c>
      <c r="W45" s="14"/>
      <c r="X45" s="14">
        <f t="shared" si="8"/>
        <v>0</v>
      </c>
    </row>
    <row r="46" spans="1:24" ht="38.25" x14ac:dyDescent="0.2">
      <c r="A46" s="15">
        <v>42</v>
      </c>
      <c r="B46" s="16" t="s">
        <v>63</v>
      </c>
      <c r="C46" s="28" t="s">
        <v>10</v>
      </c>
      <c r="D46" s="32">
        <v>15</v>
      </c>
      <c r="E46" s="33">
        <v>433300</v>
      </c>
      <c r="F46" s="33">
        <f t="shared" si="9"/>
        <v>6499500</v>
      </c>
      <c r="G46" s="13"/>
      <c r="H46" s="14">
        <f t="shared" si="0"/>
        <v>0</v>
      </c>
      <c r="I46" s="13"/>
      <c r="J46" s="14">
        <f t="shared" si="1"/>
        <v>0</v>
      </c>
      <c r="K46" s="13">
        <v>433300</v>
      </c>
      <c r="L46" s="14">
        <f t="shared" si="2"/>
        <v>6499500</v>
      </c>
      <c r="M46" s="13"/>
      <c r="N46" s="13">
        <f t="shared" si="3"/>
        <v>0</v>
      </c>
      <c r="O46" s="14"/>
      <c r="P46" s="14">
        <f t="shared" si="4"/>
        <v>0</v>
      </c>
      <c r="Q46" s="14"/>
      <c r="R46" s="14">
        <f t="shared" si="5"/>
        <v>0</v>
      </c>
      <c r="S46" s="14"/>
      <c r="T46" s="14">
        <f t="shared" si="6"/>
        <v>0</v>
      </c>
      <c r="U46" s="14"/>
      <c r="V46" s="14">
        <f t="shared" si="7"/>
        <v>0</v>
      </c>
      <c r="W46" s="14"/>
      <c r="X46" s="14">
        <f t="shared" si="8"/>
        <v>0</v>
      </c>
    </row>
    <row r="47" spans="1:24" ht="25.5" x14ac:dyDescent="0.2">
      <c r="A47" s="15">
        <v>43</v>
      </c>
      <c r="B47" s="16" t="s">
        <v>24</v>
      </c>
      <c r="C47" s="28" t="s">
        <v>10</v>
      </c>
      <c r="D47" s="32">
        <v>20</v>
      </c>
      <c r="E47" s="33">
        <v>126100</v>
      </c>
      <c r="F47" s="33">
        <f t="shared" si="9"/>
        <v>2522000</v>
      </c>
      <c r="G47" s="13"/>
      <c r="H47" s="14">
        <f t="shared" si="0"/>
        <v>0</v>
      </c>
      <c r="I47" s="13"/>
      <c r="J47" s="14">
        <f t="shared" si="1"/>
        <v>0</v>
      </c>
      <c r="K47" s="13">
        <v>126100</v>
      </c>
      <c r="L47" s="14">
        <f t="shared" si="2"/>
        <v>2522000</v>
      </c>
      <c r="M47" s="13"/>
      <c r="N47" s="13">
        <f t="shared" si="3"/>
        <v>0</v>
      </c>
      <c r="O47" s="14"/>
      <c r="P47" s="14">
        <f t="shared" si="4"/>
        <v>0</v>
      </c>
      <c r="Q47" s="14"/>
      <c r="R47" s="14">
        <f t="shared" si="5"/>
        <v>0</v>
      </c>
      <c r="S47" s="14"/>
      <c r="T47" s="14">
        <f t="shared" si="6"/>
        <v>0</v>
      </c>
      <c r="U47" s="14"/>
      <c r="V47" s="14">
        <f t="shared" si="7"/>
        <v>0</v>
      </c>
      <c r="W47" s="14"/>
      <c r="X47" s="14">
        <f t="shared" si="8"/>
        <v>0</v>
      </c>
    </row>
    <row r="48" spans="1:24" ht="38.25" x14ac:dyDescent="0.2">
      <c r="A48" s="15">
        <v>44</v>
      </c>
      <c r="B48" s="16" t="s">
        <v>31</v>
      </c>
      <c r="C48" s="28" t="s">
        <v>10</v>
      </c>
      <c r="D48" s="32">
        <v>30</v>
      </c>
      <c r="E48" s="33">
        <v>277000</v>
      </c>
      <c r="F48" s="33">
        <f t="shared" si="9"/>
        <v>8310000</v>
      </c>
      <c r="G48" s="13"/>
      <c r="H48" s="14">
        <f t="shared" si="0"/>
        <v>0</v>
      </c>
      <c r="I48" s="13"/>
      <c r="J48" s="14">
        <f t="shared" si="1"/>
        <v>0</v>
      </c>
      <c r="K48" s="13"/>
      <c r="L48" s="14">
        <f t="shared" si="2"/>
        <v>0</v>
      </c>
      <c r="M48" s="13"/>
      <c r="N48" s="13">
        <f t="shared" si="3"/>
        <v>0</v>
      </c>
      <c r="O48" s="14"/>
      <c r="P48" s="14">
        <f t="shared" si="4"/>
        <v>0</v>
      </c>
      <c r="Q48" s="14"/>
      <c r="R48" s="14">
        <f t="shared" si="5"/>
        <v>0</v>
      </c>
      <c r="S48" s="14">
        <v>276000</v>
      </c>
      <c r="T48" s="14">
        <f t="shared" si="6"/>
        <v>8280000</v>
      </c>
      <c r="U48" s="14"/>
      <c r="V48" s="14">
        <f t="shared" si="7"/>
        <v>0</v>
      </c>
      <c r="W48" s="14"/>
      <c r="X48" s="14">
        <f t="shared" si="8"/>
        <v>0</v>
      </c>
    </row>
    <row r="49" spans="1:24" ht="25.5" x14ac:dyDescent="0.2">
      <c r="A49" s="15">
        <v>45</v>
      </c>
      <c r="B49" s="19" t="s">
        <v>34</v>
      </c>
      <c r="C49" s="28" t="s">
        <v>10</v>
      </c>
      <c r="D49" s="32">
        <v>30</v>
      </c>
      <c r="E49" s="33">
        <v>260000</v>
      </c>
      <c r="F49" s="33">
        <f t="shared" si="9"/>
        <v>7800000</v>
      </c>
      <c r="G49" s="13">
        <v>260000</v>
      </c>
      <c r="H49" s="14">
        <f t="shared" si="0"/>
        <v>7800000</v>
      </c>
      <c r="I49" s="13"/>
      <c r="J49" s="14">
        <f t="shared" si="1"/>
        <v>0</v>
      </c>
      <c r="K49" s="13"/>
      <c r="L49" s="14">
        <f t="shared" si="2"/>
        <v>0</v>
      </c>
      <c r="M49" s="13"/>
      <c r="N49" s="13">
        <f t="shared" si="3"/>
        <v>0</v>
      </c>
      <c r="O49" s="14"/>
      <c r="P49" s="14">
        <f t="shared" si="4"/>
        <v>0</v>
      </c>
      <c r="Q49" s="14"/>
      <c r="R49" s="14">
        <f t="shared" si="5"/>
        <v>0</v>
      </c>
      <c r="S49" s="14"/>
      <c r="T49" s="14">
        <f t="shared" si="6"/>
        <v>0</v>
      </c>
      <c r="U49" s="14"/>
      <c r="V49" s="14">
        <f t="shared" si="7"/>
        <v>0</v>
      </c>
      <c r="W49" s="14"/>
      <c r="X49" s="14">
        <f t="shared" si="8"/>
        <v>0</v>
      </c>
    </row>
    <row r="50" spans="1:24" ht="38.25" x14ac:dyDescent="0.2">
      <c r="A50" s="15">
        <v>46</v>
      </c>
      <c r="B50" s="16" t="s">
        <v>7</v>
      </c>
      <c r="C50" s="28" t="s">
        <v>10</v>
      </c>
      <c r="D50" s="32">
        <v>30</v>
      </c>
      <c r="E50" s="33">
        <v>225000</v>
      </c>
      <c r="F50" s="33">
        <f t="shared" si="9"/>
        <v>6750000</v>
      </c>
      <c r="G50" s="13">
        <v>225000</v>
      </c>
      <c r="H50" s="14">
        <f t="shared" si="0"/>
        <v>6750000</v>
      </c>
      <c r="I50" s="13"/>
      <c r="J50" s="14">
        <f t="shared" si="1"/>
        <v>0</v>
      </c>
      <c r="K50" s="13"/>
      <c r="L50" s="14">
        <f t="shared" si="2"/>
        <v>0</v>
      </c>
      <c r="M50" s="13"/>
      <c r="N50" s="13">
        <f t="shared" si="3"/>
        <v>0</v>
      </c>
      <c r="O50" s="14"/>
      <c r="P50" s="14">
        <f t="shared" si="4"/>
        <v>0</v>
      </c>
      <c r="Q50" s="14"/>
      <c r="R50" s="14">
        <f t="shared" si="5"/>
        <v>0</v>
      </c>
      <c r="S50" s="14"/>
      <c r="T50" s="14">
        <f t="shared" si="6"/>
        <v>0</v>
      </c>
      <c r="U50" s="14"/>
      <c r="V50" s="14">
        <f t="shared" si="7"/>
        <v>0</v>
      </c>
      <c r="W50" s="14"/>
      <c r="X50" s="14">
        <f t="shared" si="8"/>
        <v>0</v>
      </c>
    </row>
    <row r="51" spans="1:24" ht="25.5" x14ac:dyDescent="0.2">
      <c r="A51" s="15">
        <v>47</v>
      </c>
      <c r="B51" s="16" t="s">
        <v>38</v>
      </c>
      <c r="C51" s="28" t="s">
        <v>10</v>
      </c>
      <c r="D51" s="32">
        <v>25</v>
      </c>
      <c r="E51" s="33">
        <v>130000</v>
      </c>
      <c r="F51" s="33">
        <f t="shared" si="9"/>
        <v>3250000</v>
      </c>
      <c r="G51" s="13"/>
      <c r="H51" s="14">
        <f t="shared" si="0"/>
        <v>0</v>
      </c>
      <c r="I51" s="13"/>
      <c r="J51" s="14">
        <f t="shared" si="1"/>
        <v>0</v>
      </c>
      <c r="K51" s="13"/>
      <c r="L51" s="14">
        <f t="shared" si="2"/>
        <v>0</v>
      </c>
      <c r="M51" s="13"/>
      <c r="N51" s="13">
        <f t="shared" si="3"/>
        <v>0</v>
      </c>
      <c r="O51" s="14"/>
      <c r="P51" s="14">
        <f t="shared" si="4"/>
        <v>0</v>
      </c>
      <c r="Q51" s="14">
        <v>130000</v>
      </c>
      <c r="R51" s="14">
        <f t="shared" si="5"/>
        <v>3250000</v>
      </c>
      <c r="S51" s="14"/>
      <c r="T51" s="14">
        <f t="shared" si="6"/>
        <v>0</v>
      </c>
      <c r="U51" s="14"/>
      <c r="V51" s="14">
        <f t="shared" si="7"/>
        <v>0</v>
      </c>
      <c r="W51" s="14"/>
      <c r="X51" s="14">
        <f t="shared" si="8"/>
        <v>0</v>
      </c>
    </row>
    <row r="52" spans="1:24" s="24" customFormat="1" x14ac:dyDescent="0.15">
      <c r="A52" s="26"/>
      <c r="B52" s="20" t="s">
        <v>54</v>
      </c>
      <c r="C52" s="22"/>
      <c r="D52" s="23"/>
      <c r="E52" s="21"/>
      <c r="F52" s="21">
        <f>SUM(F5:F51)</f>
        <v>323290850</v>
      </c>
      <c r="G52" s="21"/>
      <c r="H52" s="21">
        <f>SUM(H5:H51)</f>
        <v>21935000</v>
      </c>
      <c r="I52" s="21"/>
      <c r="J52" s="21">
        <f>SUM(J5:J51)</f>
        <v>45489000</v>
      </c>
      <c r="K52" s="21"/>
      <c r="L52" s="21">
        <f>SUM(L5:L51)</f>
        <v>26734400</v>
      </c>
      <c r="M52" s="21"/>
      <c r="N52" s="21">
        <f>SUM(N5:N51)</f>
        <v>19142950</v>
      </c>
      <c r="O52" s="21"/>
      <c r="P52" s="21">
        <f>SUM(P5:P51)</f>
        <v>17250000</v>
      </c>
      <c r="Q52" s="21"/>
      <c r="R52" s="21">
        <f>SUM(R5:R51)</f>
        <v>3250000</v>
      </c>
      <c r="S52" s="21"/>
      <c r="T52" s="21">
        <f>SUM(T5:T51)</f>
        <v>8280000</v>
      </c>
      <c r="U52" s="21"/>
      <c r="V52" s="21">
        <f>SUM(V5:V51)</f>
        <v>63715000</v>
      </c>
      <c r="W52" s="21"/>
      <c r="X52" s="21">
        <f>SUM(X5:X51)</f>
        <v>112000000</v>
      </c>
    </row>
    <row r="54" spans="1:24" x14ac:dyDescent="0.2">
      <c r="G54" s="48"/>
      <c r="H54" s="48"/>
      <c r="I54" s="48"/>
      <c r="J54" s="48"/>
      <c r="K54" s="48"/>
      <c r="L54" s="48"/>
    </row>
    <row r="55" spans="1:24" ht="15.75" x14ac:dyDescent="0.25">
      <c r="B55" s="11"/>
      <c r="C55" s="46" t="s">
        <v>65</v>
      </c>
      <c r="D55"/>
      <c r="E55"/>
      <c r="F55"/>
      <c r="G55"/>
      <c r="H55" s="53" t="s">
        <v>66</v>
      </c>
      <c r="I55" s="49"/>
      <c r="J55" s="46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</row>
    <row r="56" spans="1:24" ht="15.75" x14ac:dyDescent="0.25">
      <c r="B56" s="12"/>
      <c r="C56" s="46"/>
      <c r="D56"/>
      <c r="E56"/>
      <c r="F56"/>
      <c r="G56"/>
      <c r="H56"/>
      <c r="I56"/>
      <c r="J56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</row>
    <row r="57" spans="1:24" ht="15.75" x14ac:dyDescent="0.25">
      <c r="B57" s="11"/>
      <c r="C57" s="46" t="s">
        <v>67</v>
      </c>
      <c r="D57"/>
      <c r="E57"/>
      <c r="F57"/>
      <c r="G57"/>
      <c r="H57" s="54" t="s">
        <v>68</v>
      </c>
      <c r="I57" s="54"/>
      <c r="J57" s="54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</row>
    <row r="58" spans="1:24" ht="15.75" x14ac:dyDescent="0.25">
      <c r="B58" s="11"/>
      <c r="D58"/>
      <c r="E58"/>
      <c r="F58"/>
      <c r="G58"/>
      <c r="J58" s="48"/>
      <c r="K58" s="52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</row>
    <row r="59" spans="1:24" ht="15.75" x14ac:dyDescent="0.25">
      <c r="B59" s="11"/>
      <c r="C59" s="54" t="s">
        <v>71</v>
      </c>
      <c r="D59" s="54"/>
      <c r="E59" s="54"/>
      <c r="F59"/>
      <c r="G59"/>
      <c r="H59" s="50" t="s">
        <v>69</v>
      </c>
      <c r="I59" s="51"/>
      <c r="J59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</row>
    <row r="60" spans="1:24" customFormat="1" ht="15.75" x14ac:dyDescent="0.25">
      <c r="A60" s="27"/>
      <c r="C60" s="47"/>
    </row>
    <row r="61" spans="1:24" customFormat="1" ht="15.75" x14ac:dyDescent="0.25">
      <c r="A61" s="27"/>
      <c r="B61" s="11"/>
      <c r="C61" s="46" t="s">
        <v>72</v>
      </c>
      <c r="H61" s="54" t="s">
        <v>70</v>
      </c>
      <c r="I61" s="54"/>
      <c r="J61" s="54"/>
    </row>
    <row r="62" spans="1:24" customFormat="1" ht="15" x14ac:dyDescent="0.25">
      <c r="A62" s="27"/>
    </row>
    <row r="63" spans="1:24" ht="15.75" x14ac:dyDescent="0.25">
      <c r="B63" s="11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</row>
  </sheetData>
  <autoFilter ref="A3:AL52" xr:uid="{00000000-0001-0000-0200-000000000000}">
    <filterColumn colId="6" showButton="0"/>
    <filterColumn colId="8" showButton="0"/>
    <filterColumn colId="10" showButton="0"/>
    <filterColumn colId="12" showButton="0"/>
    <filterColumn colId="14" showButton="0"/>
    <filterColumn colId="16" showButton="0"/>
    <filterColumn colId="18" showButton="0"/>
    <filterColumn colId="20" showButton="0"/>
    <filterColumn colId="22" showButton="0"/>
  </autoFilter>
  <mergeCells count="19">
    <mergeCell ref="W3:X3"/>
    <mergeCell ref="S3:T3"/>
    <mergeCell ref="A3:A4"/>
    <mergeCell ref="C3:C4"/>
    <mergeCell ref="D3:D4"/>
    <mergeCell ref="E3:E4"/>
    <mergeCell ref="B3:B4"/>
    <mergeCell ref="I3:J3"/>
    <mergeCell ref="F3:F4"/>
    <mergeCell ref="G3:H3"/>
    <mergeCell ref="K3:L3"/>
    <mergeCell ref="M3:N3"/>
    <mergeCell ref="O3:P3"/>
    <mergeCell ref="Q3:R3"/>
    <mergeCell ref="C59:E59"/>
    <mergeCell ref="H57:J57"/>
    <mergeCell ref="H61:J61"/>
    <mergeCell ref="U3:V3"/>
    <mergeCell ref="A1:I1"/>
  </mergeCells>
  <pageMargins left="0.7" right="0.7" top="0.75" bottom="0.75" header="0.3" footer="0.3"/>
  <pageSetup paperSize="9" scale="43" fitToHeight="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 3</vt:lpstr>
      <vt:lpstr>'П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2023-09-27T03:44:23Z</dcterms:modified>
</cp:coreProperties>
</file>