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1155FA65-144B-4276-8093-A7E937D3C357}" xr6:coauthVersionLast="47" xr6:coauthVersionMax="47" xr10:uidLastSave="{00000000-0000-0000-0000-000000000000}"/>
  <bookViews>
    <workbookView xWindow="-120" yWindow="-120" windowWidth="24240" windowHeight="13140" tabRatio="768" xr2:uid="{00000000-000D-0000-FFFF-FFFF00000000}"/>
  </bookViews>
  <sheets>
    <sheet name="ПП" sheetId="2" r:id="rId1"/>
  </sheets>
  <definedNames>
    <definedName name="_xlnm._FilterDatabase" localSheetId="0" hidden="1">ПП!$A$3:$Q$3</definedName>
    <definedName name="_xlnm.Print_Area" localSheetId="0">ПП!$A$1:$P$22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" i="2" l="1"/>
  <c r="P6" i="2"/>
  <c r="P7" i="2"/>
  <c r="P8" i="2"/>
  <c r="P9" i="2"/>
  <c r="P10" i="2"/>
  <c r="P11" i="2"/>
  <c r="P12" i="2"/>
  <c r="P13" i="2"/>
  <c r="P4" i="2"/>
  <c r="N5" i="2"/>
  <c r="N6" i="2"/>
  <c r="N7" i="2"/>
  <c r="N8" i="2"/>
  <c r="N9" i="2"/>
  <c r="N10" i="2"/>
  <c r="N11" i="2"/>
  <c r="N12" i="2"/>
  <c r="N13" i="2"/>
  <c r="N4" i="2"/>
  <c r="L5" i="2"/>
  <c r="L6" i="2"/>
  <c r="L7" i="2"/>
  <c r="L8" i="2"/>
  <c r="L9" i="2"/>
  <c r="L10" i="2"/>
  <c r="L11" i="2"/>
  <c r="L12" i="2"/>
  <c r="L13" i="2"/>
  <c r="L4" i="2"/>
  <c r="J5" i="2"/>
  <c r="J6" i="2"/>
  <c r="J7" i="2"/>
  <c r="J8" i="2"/>
  <c r="J9" i="2"/>
  <c r="J10" i="2"/>
  <c r="J11" i="2"/>
  <c r="J12" i="2"/>
  <c r="J13" i="2"/>
  <c r="J4" i="2"/>
  <c r="H5" i="2"/>
  <c r="H6" i="2"/>
  <c r="H7" i="2"/>
  <c r="H8" i="2"/>
  <c r="H9" i="2"/>
  <c r="H10" i="2"/>
  <c r="H11" i="2"/>
  <c r="H12" i="2"/>
  <c r="H13" i="2"/>
  <c r="H4" i="2"/>
</calcChain>
</file>

<file path=xl/sharedStrings.xml><?xml version="1.0" encoding="utf-8"?>
<sst xmlns="http://schemas.openxmlformats.org/spreadsheetml/2006/main" count="60" uniqueCount="48">
  <si>
    <t>Кол-во</t>
  </si>
  <si>
    <t>Сумма</t>
  </si>
  <si>
    <t>№ лота</t>
  </si>
  <si>
    <t>АТХ код</t>
  </si>
  <si>
    <t>Фармакологическая группа/ МНН</t>
  </si>
  <si>
    <t>Лекарственная форма</t>
  </si>
  <si>
    <t>Ед. изм.</t>
  </si>
  <si>
    <t>Цена пр №№96,77</t>
  </si>
  <si>
    <t>Флакон 250 мл</t>
  </si>
  <si>
    <t>Флакон 500 мл</t>
  </si>
  <si>
    <t>Формалин 40%</t>
  </si>
  <si>
    <t>Муравьиная к/та 85%</t>
  </si>
  <si>
    <t xml:space="preserve">Калия хлорид </t>
  </si>
  <si>
    <t xml:space="preserve">Натрия гидрокорбонат </t>
  </si>
  <si>
    <t xml:space="preserve">Аминокапронвая к/та </t>
  </si>
  <si>
    <t>Стеклянные , бесцветные</t>
  </si>
  <si>
    <t>водный раствор формальдегида</t>
  </si>
  <si>
    <t>бесцветная жидкость с резким запахом</t>
  </si>
  <si>
    <t>Кристаллический поршок белого цвета</t>
  </si>
  <si>
    <t>Белый порошок</t>
  </si>
  <si>
    <t xml:space="preserve">порошок </t>
  </si>
  <si>
    <t>шт</t>
  </si>
  <si>
    <t xml:space="preserve">кг </t>
  </si>
  <si>
    <t>N02BE01</t>
  </si>
  <si>
    <t>B02BA01</t>
  </si>
  <si>
    <t xml:space="preserve">Парацетамол </t>
  </si>
  <si>
    <t>Фитоменадион</t>
  </si>
  <si>
    <t>Раствор для инфузий, 10 мг/мл, 100 мл, №10</t>
  </si>
  <si>
    <t>Раствор для внутримышечного введениям 10 мг/мл, 1мл</t>
  </si>
  <si>
    <t>Флакон</t>
  </si>
  <si>
    <t>ампула</t>
  </si>
  <si>
    <t>Сыворотка
противостолбнячная
лошадиная
очищенная
концентрированная
№5 (5 ампул по 3000
МЕ)</t>
  </si>
  <si>
    <t>противостолбнячная
лошадиная
очищенная
концентрированная
№5 (5 ампул по 3000
МЕ)</t>
  </si>
  <si>
    <t>доза</t>
  </si>
  <si>
    <t xml:space="preserve">цена </t>
  </si>
  <si>
    <t>сумма</t>
  </si>
  <si>
    <t>ТОО "Мирас-Казахстан"</t>
  </si>
  <si>
    <t>ТОО "ТИН"</t>
  </si>
  <si>
    <t>ТОО "ГЕЛИКА"</t>
  </si>
  <si>
    <t>ТОО "Фарм СИНТЕЗ"</t>
  </si>
  <si>
    <t>Приложение к протоколу итогов №6 от 06.02.2024г</t>
  </si>
  <si>
    <t>Председатель комиссии:</t>
  </si>
  <si>
    <t>Члены комиссии:</t>
  </si>
  <si>
    <t>Секретарь:</t>
  </si>
  <si>
    <t>Жакибаев А.К.</t>
  </si>
  <si>
    <t xml:space="preserve">Молдабеков Е.Т.	</t>
  </si>
  <si>
    <t xml:space="preserve">Мирсалиева М.М.
</t>
  </si>
  <si>
    <t>Идияев С.С.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</si>
</sst>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.00\ _₽_-;\-* #,##0.00\ _₽_-;_-* &quot;-&quot;??\ _₽_-;_-@_-"/>
    <numFmt numFmtId="166" formatCode="#,##0_ ;[Red]\-#,##0\ 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4" fillId="0" borderId="0">
      <alignment horizontal="center"/>
    </xf>
    <xf numFmtId="0" fontId="6" fillId="0" borderId="0"/>
    <xf numFmtId="0" fontId="3" fillId="0" borderId="0"/>
    <xf numFmtId="164" fontId="3" fillId="0" borderId="0" applyFont="0" applyFill="0" applyBorder="0" applyAlignment="0" applyProtection="0"/>
    <xf numFmtId="0" fontId="7" fillId="0" borderId="0"/>
    <xf numFmtId="0" fontId="2" fillId="0" borderId="0"/>
    <xf numFmtId="0" fontId="5" fillId="0" borderId="0"/>
    <xf numFmtId="0" fontId="8" fillId="0" borderId="0"/>
    <xf numFmtId="165" fontId="5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7" fillId="0" borderId="0"/>
    <xf numFmtId="0" fontId="2" fillId="0" borderId="0"/>
    <xf numFmtId="0" fontId="1" fillId="0" borderId="0"/>
    <xf numFmtId="0" fontId="28" fillId="0" borderId="0"/>
    <xf numFmtId="0" fontId="1" fillId="0" borderId="0"/>
    <xf numFmtId="0" fontId="29" fillId="0" borderId="0"/>
  </cellStyleXfs>
  <cellXfs count="39">
    <xf numFmtId="0" fontId="0" fillId="0" borderId="0" xfId="0"/>
    <xf numFmtId="0" fontId="30" fillId="0" borderId="0" xfId="0" applyFont="1"/>
    <xf numFmtId="0" fontId="32" fillId="0" borderId="1" xfId="0" applyFont="1" applyBorder="1" applyAlignment="1">
      <alignment horizontal="left" vertical="center" wrapText="1"/>
    </xf>
    <xf numFmtId="0" fontId="30" fillId="0" borderId="0" xfId="0" applyFont="1" applyAlignment="1">
      <alignment horizontal="center"/>
    </xf>
    <xf numFmtId="0" fontId="32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166" fontId="32" fillId="0" borderId="1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4" fontId="30" fillId="0" borderId="1" xfId="0" applyNumberFormat="1" applyFont="1" applyBorder="1" applyAlignment="1">
      <alignment horizontal="center" vertical="center" wrapText="1"/>
    </xf>
    <xf numFmtId="166" fontId="37" fillId="0" borderId="1" xfId="0" applyNumberFormat="1" applyFont="1" applyBorder="1" applyAlignment="1">
      <alignment horizontal="center" vertical="center" wrapText="1"/>
    </xf>
    <xf numFmtId="4" fontId="38" fillId="0" borderId="1" xfId="0" applyNumberFormat="1" applyFont="1" applyBorder="1" applyAlignment="1">
      <alignment horizontal="center" vertical="center" wrapText="1"/>
    </xf>
    <xf numFmtId="4" fontId="38" fillId="0" borderId="1" xfId="0" applyNumberFormat="1" applyFont="1" applyBorder="1" applyAlignment="1">
      <alignment horizontal="center" vertical="center"/>
    </xf>
    <xf numFmtId="4" fontId="37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wrapText="1"/>
    </xf>
    <xf numFmtId="3" fontId="37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/>
    <xf numFmtId="0" fontId="39" fillId="0" borderId="1" xfId="0" applyFont="1" applyBorder="1" applyAlignment="1">
      <alignment horizontal="center"/>
    </xf>
    <xf numFmtId="0" fontId="36" fillId="0" borderId="0" xfId="0" applyFont="1"/>
    <xf numFmtId="0" fontId="31" fillId="0" borderId="0" xfId="0" applyFont="1"/>
    <xf numFmtId="0" fontId="31" fillId="0" borderId="0" xfId="0" applyFont="1" applyAlignment="1">
      <alignment horizontal="left" wrapText="1"/>
    </xf>
    <xf numFmtId="0" fontId="31" fillId="0" borderId="0" xfId="0" applyFont="1" applyAlignment="1">
      <alignment horizontal="left"/>
    </xf>
    <xf numFmtId="0" fontId="30" fillId="0" borderId="0" xfId="0" applyFont="1" applyAlignment="1">
      <alignment horizontal="center" vertical="center" wrapText="1"/>
    </xf>
    <xf numFmtId="0" fontId="36" fillId="0" borderId="11" xfId="0" applyFont="1" applyBorder="1" applyAlignment="1">
      <alignment horizontal="right"/>
    </xf>
    <xf numFmtId="0" fontId="39" fillId="0" borderId="14" xfId="0" applyFont="1" applyBorder="1" applyAlignment="1">
      <alignment horizontal="center" vertical="center" wrapText="1"/>
    </xf>
    <xf numFmtId="0" fontId="39" fillId="0" borderId="15" xfId="0" applyFont="1" applyBorder="1" applyAlignment="1">
      <alignment horizontal="center" vertical="center" wrapText="1"/>
    </xf>
    <xf numFmtId="0" fontId="39" fillId="0" borderId="14" xfId="0" applyFont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4" fontId="34" fillId="0" borderId="12" xfId="0" applyNumberFormat="1" applyFont="1" applyBorder="1" applyAlignment="1">
      <alignment horizontal="center" vertical="center" wrapText="1"/>
    </xf>
    <xf numFmtId="4" fontId="34" fillId="0" borderId="13" xfId="0" applyNumberFormat="1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3" fontId="34" fillId="0" borderId="12" xfId="0" applyNumberFormat="1" applyFont="1" applyBorder="1" applyAlignment="1">
      <alignment horizontal="center" vertical="center" wrapText="1"/>
    </xf>
    <xf numFmtId="3" fontId="34" fillId="0" borderId="13" xfId="0" applyNumberFormat="1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wrapText="1"/>
    </xf>
    <xf numFmtId="0" fontId="35" fillId="0" borderId="13" xfId="0" applyFont="1" applyBorder="1" applyAlignment="1">
      <alignment horizontal="center" wrapText="1"/>
    </xf>
  </cellXfs>
  <cellStyles count="60">
    <cellStyle name="20% - Акцент1 2" xfId="28" xr:uid="{00000000-0005-0000-0000-000000000000}"/>
    <cellStyle name="20% - Акцент2 2" xfId="32" xr:uid="{00000000-0005-0000-0000-000001000000}"/>
    <cellStyle name="20% - Акцент3 2" xfId="36" xr:uid="{00000000-0005-0000-0000-000002000000}"/>
    <cellStyle name="20% - Акцент4 2" xfId="40" xr:uid="{00000000-0005-0000-0000-000003000000}"/>
    <cellStyle name="20% - Акцент5 2" xfId="44" xr:uid="{00000000-0005-0000-0000-000004000000}"/>
    <cellStyle name="20% - Акцент6 2" xfId="48" xr:uid="{00000000-0005-0000-0000-000005000000}"/>
    <cellStyle name="40% - Акцент1 2" xfId="29" xr:uid="{00000000-0005-0000-0000-000006000000}"/>
    <cellStyle name="40% - Акцент2 2" xfId="33" xr:uid="{00000000-0005-0000-0000-000007000000}"/>
    <cellStyle name="40% - Акцент3 2" xfId="37" xr:uid="{00000000-0005-0000-0000-000008000000}"/>
    <cellStyle name="40% - Акцент4 2" xfId="41" xr:uid="{00000000-0005-0000-0000-000009000000}"/>
    <cellStyle name="40% - Акцент5 2" xfId="45" xr:uid="{00000000-0005-0000-0000-00000A000000}"/>
    <cellStyle name="40% - Акцент6 2" xfId="49" xr:uid="{00000000-0005-0000-0000-00000B000000}"/>
    <cellStyle name="60% - Акцент1 2" xfId="30" xr:uid="{00000000-0005-0000-0000-00000C000000}"/>
    <cellStyle name="60% - Акцент2 2" xfId="34" xr:uid="{00000000-0005-0000-0000-00000D000000}"/>
    <cellStyle name="60% - Акцент3 2" xfId="38" xr:uid="{00000000-0005-0000-0000-00000E000000}"/>
    <cellStyle name="60% - Акцент4 2" xfId="42" xr:uid="{00000000-0005-0000-0000-00000F000000}"/>
    <cellStyle name="60% - Акцент5 2" xfId="46" xr:uid="{00000000-0005-0000-0000-000010000000}"/>
    <cellStyle name="60% - Акцент6 2" xfId="50" xr:uid="{00000000-0005-0000-0000-000011000000}"/>
    <cellStyle name="Normal 2" xfId="51" xr:uid="{00000000-0005-0000-0000-000012000000}"/>
    <cellStyle name="Normal 3" xfId="52" xr:uid="{00000000-0005-0000-0000-000013000000}"/>
    <cellStyle name="Normal_Sheet1" xfId="54" xr:uid="{00000000-0005-0000-0000-000014000000}"/>
    <cellStyle name="Standard 2" xfId="53" xr:uid="{00000000-0005-0000-0000-000015000000}"/>
    <cellStyle name="Standard_Tabelle1" xfId="8" xr:uid="{00000000-0005-0000-0000-000016000000}"/>
    <cellStyle name="Акцент1 2" xfId="27" xr:uid="{00000000-0005-0000-0000-000017000000}"/>
    <cellStyle name="Акцент2 2" xfId="31" xr:uid="{00000000-0005-0000-0000-000018000000}"/>
    <cellStyle name="Акцент3 2" xfId="35" xr:uid="{00000000-0005-0000-0000-000019000000}"/>
    <cellStyle name="Акцент4 2" xfId="39" xr:uid="{00000000-0005-0000-0000-00001A000000}"/>
    <cellStyle name="Акцент5 2" xfId="43" xr:uid="{00000000-0005-0000-0000-00001B000000}"/>
    <cellStyle name="Акцент6 2" xfId="47" xr:uid="{00000000-0005-0000-0000-00001C000000}"/>
    <cellStyle name="Ввод  2" xfId="18" xr:uid="{00000000-0005-0000-0000-00001D000000}"/>
    <cellStyle name="Вывод 2" xfId="19" xr:uid="{00000000-0005-0000-0000-00001E000000}"/>
    <cellStyle name="Вычисление 2" xfId="20" xr:uid="{00000000-0005-0000-0000-00001F000000}"/>
    <cellStyle name="Заголовок 1 2" xfId="11" xr:uid="{00000000-0005-0000-0000-000020000000}"/>
    <cellStyle name="Заголовок 2 2" xfId="12" xr:uid="{00000000-0005-0000-0000-000021000000}"/>
    <cellStyle name="Заголовок 3 2" xfId="13" xr:uid="{00000000-0005-0000-0000-000022000000}"/>
    <cellStyle name="Заголовок 4 2" xfId="14" xr:uid="{00000000-0005-0000-0000-000023000000}"/>
    <cellStyle name="Итог 2" xfId="26" xr:uid="{00000000-0005-0000-0000-000024000000}"/>
    <cellStyle name="Контрольная ячейка 2" xfId="22" xr:uid="{00000000-0005-0000-0000-000025000000}"/>
    <cellStyle name="Название 2" xfId="10" xr:uid="{00000000-0005-0000-0000-000026000000}"/>
    <cellStyle name="Нейтральный 2" xfId="17" xr:uid="{00000000-0005-0000-0000-000027000000}"/>
    <cellStyle name="Обычный" xfId="0" builtinId="0"/>
    <cellStyle name="Обычный 2" xfId="1" xr:uid="{00000000-0005-0000-0000-000029000000}"/>
    <cellStyle name="Обычный 2 16" xfId="5" xr:uid="{00000000-0005-0000-0000-00002A000000}"/>
    <cellStyle name="Обычный 2 2" xfId="2" xr:uid="{00000000-0005-0000-0000-00002B000000}"/>
    <cellStyle name="Обычный 2 2 2" xfId="59" xr:uid="{00000000-0005-0000-0000-00002C000000}"/>
    <cellStyle name="Обычный 2 3" xfId="58" xr:uid="{00000000-0005-0000-0000-00002D000000}"/>
    <cellStyle name="Обычный 3" xfId="3" xr:uid="{00000000-0005-0000-0000-00002E000000}"/>
    <cellStyle name="Обычный 3 2" xfId="55" xr:uid="{00000000-0005-0000-0000-00002F000000}"/>
    <cellStyle name="Обычный 3 3" xfId="57" xr:uid="{00000000-0005-0000-0000-000030000000}"/>
    <cellStyle name="Обычный 4" xfId="7" xr:uid="{00000000-0005-0000-0000-000031000000}"/>
    <cellStyle name="Обычный 5" xfId="6" xr:uid="{00000000-0005-0000-0000-000032000000}"/>
    <cellStyle name="Обычный 6" xfId="56" xr:uid="{00000000-0005-0000-0000-000033000000}"/>
    <cellStyle name="Плохой 2" xfId="16" xr:uid="{00000000-0005-0000-0000-000034000000}"/>
    <cellStyle name="Пояснение 2" xfId="25" xr:uid="{00000000-0005-0000-0000-000035000000}"/>
    <cellStyle name="Примечание 2" xfId="24" xr:uid="{00000000-0005-0000-0000-000036000000}"/>
    <cellStyle name="Связанная ячейка 2" xfId="21" xr:uid="{00000000-0005-0000-0000-000037000000}"/>
    <cellStyle name="Текст предупреждения 2" xfId="23" xr:uid="{00000000-0005-0000-0000-000038000000}"/>
    <cellStyle name="Финансовый 2" xfId="4" xr:uid="{00000000-0005-0000-0000-00003A000000}"/>
    <cellStyle name="Финансовый 2 2" xfId="9" xr:uid="{00000000-0005-0000-0000-00003B000000}"/>
    <cellStyle name="Хороший 2" xfId="15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71AE3-E117-46D1-BF0F-9C8ED12BBAEB}">
  <dimension ref="A1:P39"/>
  <sheetViews>
    <sheetView tabSelected="1" view="pageBreakPreview" zoomScaleNormal="100" zoomScaleSheetLayoutView="100" workbookViewId="0">
      <selection sqref="A1:P1"/>
    </sheetView>
  </sheetViews>
  <sheetFormatPr defaultRowHeight="15"/>
  <cols>
    <col min="1" max="2" width="11.140625" style="3" customWidth="1"/>
    <col min="3" max="3" width="13.42578125" style="1" customWidth="1"/>
    <col min="4" max="4" width="17.42578125" style="1" customWidth="1"/>
    <col min="5" max="7" width="11.140625" style="1" customWidth="1"/>
    <col min="8" max="8" width="12.5703125" style="1" customWidth="1"/>
    <col min="9" max="10" width="11.140625" style="1" customWidth="1"/>
    <col min="11" max="11" width="10.140625" style="1" customWidth="1"/>
    <col min="12" max="12" width="11" style="1" customWidth="1"/>
    <col min="13" max="13" width="10.28515625" style="1" customWidth="1"/>
    <col min="14" max="14" width="10.140625" style="1" customWidth="1"/>
    <col min="15" max="15" width="10.42578125" style="1" customWidth="1"/>
    <col min="16" max="16" width="11.140625" style="1" customWidth="1"/>
    <col min="17" max="16384" width="9.140625" style="1"/>
  </cols>
  <sheetData>
    <row r="1" spans="1:16" ht="20.25" customHeight="1">
      <c r="A1" s="26" t="s">
        <v>40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16" ht="30" customHeight="1">
      <c r="A2" s="33" t="s">
        <v>2</v>
      </c>
      <c r="B2" s="33" t="s">
        <v>3</v>
      </c>
      <c r="C2" s="37" t="s">
        <v>4</v>
      </c>
      <c r="D2" s="33" t="s">
        <v>5</v>
      </c>
      <c r="E2" s="33" t="s">
        <v>6</v>
      </c>
      <c r="F2" s="35" t="s">
        <v>0</v>
      </c>
      <c r="G2" s="33" t="s">
        <v>7</v>
      </c>
      <c r="H2" s="31" t="s">
        <v>1</v>
      </c>
      <c r="I2" s="27" t="s">
        <v>36</v>
      </c>
      <c r="J2" s="28"/>
      <c r="K2" s="29" t="s">
        <v>37</v>
      </c>
      <c r="L2" s="30"/>
      <c r="M2" s="29" t="s">
        <v>38</v>
      </c>
      <c r="N2" s="30"/>
      <c r="O2" s="29" t="s">
        <v>39</v>
      </c>
      <c r="P2" s="30"/>
    </row>
    <row r="3" spans="1:16" ht="25.5" customHeight="1">
      <c r="A3" s="34"/>
      <c r="B3" s="34"/>
      <c r="C3" s="38"/>
      <c r="D3" s="34"/>
      <c r="E3" s="34"/>
      <c r="F3" s="36"/>
      <c r="G3" s="34"/>
      <c r="H3" s="32"/>
      <c r="I3" s="20" t="s">
        <v>34</v>
      </c>
      <c r="J3" s="20" t="s">
        <v>35</v>
      </c>
      <c r="K3" s="20" t="s">
        <v>34</v>
      </c>
      <c r="L3" s="20" t="s">
        <v>35</v>
      </c>
      <c r="M3" s="20" t="s">
        <v>34</v>
      </c>
      <c r="N3" s="20" t="s">
        <v>35</v>
      </c>
      <c r="O3" s="20" t="s">
        <v>34</v>
      </c>
      <c r="P3" s="20" t="s">
        <v>35</v>
      </c>
    </row>
    <row r="4" spans="1:16" ht="31.5">
      <c r="A4" s="4">
        <v>1</v>
      </c>
      <c r="B4" s="4"/>
      <c r="C4" s="8" t="s">
        <v>8</v>
      </c>
      <c r="D4" s="2" t="s">
        <v>15</v>
      </c>
      <c r="E4" s="4" t="s">
        <v>21</v>
      </c>
      <c r="F4" s="6">
        <v>2000</v>
      </c>
      <c r="G4" s="7">
        <v>145</v>
      </c>
      <c r="H4" s="16">
        <f>F4*G4</f>
        <v>290000</v>
      </c>
      <c r="I4" s="19">
        <v>115</v>
      </c>
      <c r="J4" s="19">
        <f>F4*I4</f>
        <v>230000</v>
      </c>
      <c r="K4" s="19">
        <v>119.6</v>
      </c>
      <c r="L4" s="19">
        <f>F4*K4</f>
        <v>239200</v>
      </c>
      <c r="M4" s="19"/>
      <c r="N4" s="19">
        <f>F4*M4</f>
        <v>0</v>
      </c>
      <c r="O4" s="19">
        <v>95</v>
      </c>
      <c r="P4" s="19">
        <f>F4*O4</f>
        <v>190000</v>
      </c>
    </row>
    <row r="5" spans="1:16" ht="31.5">
      <c r="A5" s="4">
        <v>2</v>
      </c>
      <c r="B5" s="4"/>
      <c r="C5" s="8" t="s">
        <v>9</v>
      </c>
      <c r="D5" s="2" t="s">
        <v>15</v>
      </c>
      <c r="E5" s="4" t="s">
        <v>21</v>
      </c>
      <c r="F5" s="6">
        <v>1000</v>
      </c>
      <c r="G5" s="7">
        <v>200</v>
      </c>
      <c r="H5" s="16">
        <f t="shared" ref="H5:H13" si="0">F5*G5</f>
        <v>200000</v>
      </c>
      <c r="I5" s="19">
        <v>149</v>
      </c>
      <c r="J5" s="19">
        <f t="shared" ref="J5:J13" si="1">F5*I5</f>
        <v>149000</v>
      </c>
      <c r="K5" s="19">
        <v>146.9</v>
      </c>
      <c r="L5" s="19">
        <f t="shared" ref="L5:L13" si="2">F5*K5</f>
        <v>146900</v>
      </c>
      <c r="M5" s="19"/>
      <c r="N5" s="19">
        <f t="shared" ref="N5:N13" si="3">F5*M5</f>
        <v>0</v>
      </c>
      <c r="O5" s="19">
        <v>115</v>
      </c>
      <c r="P5" s="19">
        <f t="shared" ref="P5:P13" si="4">F5*O5</f>
        <v>115000</v>
      </c>
    </row>
    <row r="6" spans="1:16" ht="31.5">
      <c r="A6" s="4">
        <v>3</v>
      </c>
      <c r="B6" s="4"/>
      <c r="C6" s="8" t="s">
        <v>10</v>
      </c>
      <c r="D6" s="2" t="s">
        <v>16</v>
      </c>
      <c r="E6" s="4" t="s">
        <v>22</v>
      </c>
      <c r="F6" s="6">
        <v>60</v>
      </c>
      <c r="G6" s="7">
        <v>1200</v>
      </c>
      <c r="H6" s="16">
        <f t="shared" si="0"/>
        <v>72000</v>
      </c>
      <c r="I6" s="19">
        <v>975</v>
      </c>
      <c r="J6" s="19">
        <f t="shared" si="1"/>
        <v>58500</v>
      </c>
      <c r="K6" s="19">
        <v>750</v>
      </c>
      <c r="L6" s="19">
        <f t="shared" si="2"/>
        <v>45000</v>
      </c>
      <c r="M6" s="19"/>
      <c r="N6" s="19">
        <f t="shared" si="3"/>
        <v>0</v>
      </c>
      <c r="O6" s="19">
        <v>560</v>
      </c>
      <c r="P6" s="19">
        <f t="shared" si="4"/>
        <v>33600</v>
      </c>
    </row>
    <row r="7" spans="1:16" ht="47.25">
      <c r="A7" s="4">
        <v>4</v>
      </c>
      <c r="B7" s="4"/>
      <c r="C7" s="8" t="s">
        <v>11</v>
      </c>
      <c r="D7" s="2" t="s">
        <v>17</v>
      </c>
      <c r="E7" s="4" t="s">
        <v>22</v>
      </c>
      <c r="F7" s="6">
        <v>30</v>
      </c>
      <c r="G7" s="7">
        <v>5000</v>
      </c>
      <c r="H7" s="16">
        <f t="shared" si="0"/>
        <v>150000</v>
      </c>
      <c r="I7" s="19">
        <v>4560</v>
      </c>
      <c r="J7" s="19">
        <f t="shared" si="1"/>
        <v>136800</v>
      </c>
      <c r="K7" s="19">
        <v>4199</v>
      </c>
      <c r="L7" s="19">
        <f t="shared" si="2"/>
        <v>125970</v>
      </c>
      <c r="M7" s="19"/>
      <c r="N7" s="19">
        <f t="shared" si="3"/>
        <v>0</v>
      </c>
      <c r="O7" s="19">
        <v>3200</v>
      </c>
      <c r="P7" s="19">
        <f t="shared" si="4"/>
        <v>96000</v>
      </c>
    </row>
    <row r="8" spans="1:16" ht="47.25">
      <c r="A8" s="4">
        <v>5</v>
      </c>
      <c r="B8" s="4"/>
      <c r="C8" s="8" t="s">
        <v>12</v>
      </c>
      <c r="D8" s="2" t="s">
        <v>18</v>
      </c>
      <c r="E8" s="4" t="s">
        <v>22</v>
      </c>
      <c r="F8" s="6">
        <v>5</v>
      </c>
      <c r="G8" s="7">
        <v>5000</v>
      </c>
      <c r="H8" s="16">
        <f t="shared" si="0"/>
        <v>25000</v>
      </c>
      <c r="I8" s="19">
        <v>3315</v>
      </c>
      <c r="J8" s="19">
        <f t="shared" si="1"/>
        <v>16575</v>
      </c>
      <c r="K8" s="19">
        <v>3000</v>
      </c>
      <c r="L8" s="19">
        <f t="shared" si="2"/>
        <v>15000</v>
      </c>
      <c r="M8" s="19"/>
      <c r="N8" s="19">
        <f t="shared" si="3"/>
        <v>0</v>
      </c>
      <c r="O8" s="19"/>
      <c r="P8" s="19">
        <f t="shared" si="4"/>
        <v>0</v>
      </c>
    </row>
    <row r="9" spans="1:16" ht="45">
      <c r="A9" s="4">
        <v>6</v>
      </c>
      <c r="B9" s="4"/>
      <c r="C9" s="8" t="s">
        <v>13</v>
      </c>
      <c r="D9" s="2" t="s">
        <v>19</v>
      </c>
      <c r="E9" s="4" t="s">
        <v>22</v>
      </c>
      <c r="F9" s="6">
        <v>5</v>
      </c>
      <c r="G9" s="7">
        <v>2000</v>
      </c>
      <c r="H9" s="16">
        <f t="shared" si="0"/>
        <v>10000</v>
      </c>
      <c r="I9" s="19">
        <v>1740</v>
      </c>
      <c r="J9" s="19">
        <f t="shared" si="1"/>
        <v>8700</v>
      </c>
      <c r="K9" s="19">
        <v>1755</v>
      </c>
      <c r="L9" s="19">
        <f t="shared" si="2"/>
        <v>8775</v>
      </c>
      <c r="M9" s="19"/>
      <c r="N9" s="19">
        <f t="shared" si="3"/>
        <v>0</v>
      </c>
      <c r="O9" s="19">
        <v>1750</v>
      </c>
      <c r="P9" s="19">
        <f t="shared" si="4"/>
        <v>8750</v>
      </c>
    </row>
    <row r="10" spans="1:16" ht="30">
      <c r="A10" s="4">
        <v>7</v>
      </c>
      <c r="B10" s="4"/>
      <c r="C10" s="8" t="s">
        <v>14</v>
      </c>
      <c r="D10" s="2" t="s">
        <v>20</v>
      </c>
      <c r="E10" s="4" t="s">
        <v>22</v>
      </c>
      <c r="F10" s="6">
        <v>5</v>
      </c>
      <c r="G10" s="7">
        <v>135000</v>
      </c>
      <c r="H10" s="16">
        <f t="shared" si="0"/>
        <v>675000</v>
      </c>
      <c r="I10" s="19">
        <v>74490</v>
      </c>
      <c r="J10" s="19">
        <f t="shared" si="1"/>
        <v>372450</v>
      </c>
      <c r="K10" s="19">
        <v>73917</v>
      </c>
      <c r="L10" s="19">
        <f t="shared" si="2"/>
        <v>369585</v>
      </c>
      <c r="M10" s="19"/>
      <c r="N10" s="19">
        <f t="shared" si="3"/>
        <v>0</v>
      </c>
      <c r="O10" s="19">
        <v>65200</v>
      </c>
      <c r="P10" s="19">
        <f t="shared" si="4"/>
        <v>326000</v>
      </c>
    </row>
    <row r="11" spans="1:16" ht="60">
      <c r="A11" s="4">
        <v>8</v>
      </c>
      <c r="B11" s="9" t="s">
        <v>23</v>
      </c>
      <c r="C11" s="10" t="s">
        <v>25</v>
      </c>
      <c r="D11" s="10" t="s">
        <v>27</v>
      </c>
      <c r="E11" s="11" t="s">
        <v>29</v>
      </c>
      <c r="F11" s="12">
        <v>700</v>
      </c>
      <c r="G11" s="14">
        <v>926.45</v>
      </c>
      <c r="H11" s="16">
        <f t="shared" si="0"/>
        <v>648515</v>
      </c>
      <c r="I11" s="19"/>
      <c r="J11" s="19">
        <f t="shared" si="1"/>
        <v>0</v>
      </c>
      <c r="K11" s="19"/>
      <c r="L11" s="19">
        <f t="shared" si="2"/>
        <v>0</v>
      </c>
      <c r="M11" s="19"/>
      <c r="N11" s="19">
        <f t="shared" si="3"/>
        <v>0</v>
      </c>
      <c r="O11" s="19"/>
      <c r="P11" s="19">
        <f t="shared" si="4"/>
        <v>0</v>
      </c>
    </row>
    <row r="12" spans="1:16" ht="60">
      <c r="A12" s="4">
        <v>9</v>
      </c>
      <c r="B12" s="9" t="s">
        <v>24</v>
      </c>
      <c r="C12" s="10" t="s">
        <v>26</v>
      </c>
      <c r="D12" s="10" t="s">
        <v>28</v>
      </c>
      <c r="E12" s="5" t="s">
        <v>30</v>
      </c>
      <c r="F12" s="13">
        <v>7000</v>
      </c>
      <c r="G12" s="15">
        <v>132.74</v>
      </c>
      <c r="H12" s="16">
        <f t="shared" si="0"/>
        <v>929180.00000000012</v>
      </c>
      <c r="I12" s="19"/>
      <c r="J12" s="19">
        <f t="shared" si="1"/>
        <v>0</v>
      </c>
      <c r="K12" s="19"/>
      <c r="L12" s="19">
        <f t="shared" si="2"/>
        <v>0</v>
      </c>
      <c r="M12" s="19"/>
      <c r="N12" s="19">
        <f t="shared" si="3"/>
        <v>0</v>
      </c>
      <c r="O12" s="19"/>
      <c r="P12" s="19">
        <f t="shared" si="4"/>
        <v>0</v>
      </c>
    </row>
    <row r="13" spans="1:16">
      <c r="A13" s="4">
        <v>10</v>
      </c>
      <c r="B13" s="4"/>
      <c r="C13" s="17" t="s">
        <v>31</v>
      </c>
      <c r="D13" s="10" t="s">
        <v>32</v>
      </c>
      <c r="E13" s="5" t="s">
        <v>33</v>
      </c>
      <c r="F13" s="18">
        <v>1550</v>
      </c>
      <c r="G13" s="5">
        <v>2200</v>
      </c>
      <c r="H13" s="16">
        <f t="shared" si="0"/>
        <v>3410000</v>
      </c>
      <c r="I13" s="19"/>
      <c r="J13" s="19">
        <f t="shared" si="1"/>
        <v>0</v>
      </c>
      <c r="K13" s="19"/>
      <c r="L13" s="19">
        <f t="shared" si="2"/>
        <v>0</v>
      </c>
      <c r="M13" s="19">
        <v>1880</v>
      </c>
      <c r="N13" s="19">
        <f t="shared" si="3"/>
        <v>2914000</v>
      </c>
      <c r="O13" s="19"/>
      <c r="P13" s="19">
        <f t="shared" si="4"/>
        <v>0</v>
      </c>
    </row>
    <row r="15" spans="1:16" ht="15.75">
      <c r="D15" s="21" t="s">
        <v>41</v>
      </c>
      <c r="I15" s="22" t="s">
        <v>44</v>
      </c>
    </row>
    <row r="17" spans="4:10" ht="15.75">
      <c r="D17" s="21" t="s">
        <v>42</v>
      </c>
      <c r="I17" s="22" t="s">
        <v>45</v>
      </c>
    </row>
    <row r="19" spans="4:10" ht="25.5" customHeight="1">
      <c r="I19" s="23" t="s">
        <v>46</v>
      </c>
      <c r="J19" s="23"/>
    </row>
    <row r="20" spans="4:10">
      <c r="H20" s="25"/>
    </row>
    <row r="21" spans="4:10" ht="15.75">
      <c r="D21" s="21" t="s">
        <v>43</v>
      </c>
      <c r="H21" s="25"/>
      <c r="I21" s="24" t="s">
        <v>47</v>
      </c>
      <c r="J21" s="24"/>
    </row>
    <row r="22" spans="4:10">
      <c r="H22" s="25"/>
    </row>
    <row r="23" spans="4:10">
      <c r="H23" s="25"/>
    </row>
    <row r="24" spans="4:10">
      <c r="H24" s="25"/>
    </row>
    <row r="25" spans="4:10">
      <c r="H25" s="25"/>
    </row>
    <row r="26" spans="4:10">
      <c r="H26" s="25"/>
    </row>
    <row r="27" spans="4:10">
      <c r="H27" s="25"/>
    </row>
    <row r="28" spans="4:10">
      <c r="H28" s="25"/>
    </row>
    <row r="29" spans="4:10">
      <c r="H29" s="25"/>
    </row>
    <row r="30" spans="4:10">
      <c r="H30" s="25"/>
    </row>
    <row r="31" spans="4:10">
      <c r="H31" s="25"/>
    </row>
    <row r="32" spans="4:10">
      <c r="H32" s="25"/>
    </row>
    <row r="33" spans="8:8">
      <c r="H33" s="25"/>
    </row>
    <row r="34" spans="8:8">
      <c r="H34" s="25"/>
    </row>
    <row r="35" spans="8:8">
      <c r="H35" s="25"/>
    </row>
    <row r="36" spans="8:8">
      <c r="H36" s="25"/>
    </row>
    <row r="37" spans="8:8">
      <c r="H37" s="25"/>
    </row>
    <row r="38" spans="8:8">
      <c r="H38" s="25"/>
    </row>
    <row r="39" spans="8:8">
      <c r="H39" s="25"/>
    </row>
  </sheetData>
  <autoFilter ref="A3:Q3" xr:uid="{25671AE3-E117-46D1-BF0F-9C8ED12BBAEB}"/>
  <mergeCells count="16">
    <mergeCell ref="A2:A3"/>
    <mergeCell ref="I19:J19"/>
    <mergeCell ref="I21:J21"/>
    <mergeCell ref="H20:H39"/>
    <mergeCell ref="A1:P1"/>
    <mergeCell ref="I2:J2"/>
    <mergeCell ref="K2:L2"/>
    <mergeCell ref="M2:N2"/>
    <mergeCell ref="O2:P2"/>
    <mergeCell ref="H2:H3"/>
    <mergeCell ref="G2:G3"/>
    <mergeCell ref="F2:F3"/>
    <mergeCell ref="E2:E3"/>
    <mergeCell ref="D2:D3"/>
    <mergeCell ref="C2:C3"/>
    <mergeCell ref="B2:B3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ПП</vt:lpstr>
      <vt:lpstr>ПП!Область_печати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2024-02-07T11:15:01Z</dcterms:modified>
</cp:coreProperties>
</file>