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58B1CA7-AAB8-4FE0-A3AB-957A9342202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6" i="1" l="1"/>
  <c r="G15" i="1" s="1"/>
</calcChain>
</file>

<file path=xl/sharedStrings.xml><?xml version="1.0" encoding="utf-8"?>
<sst xmlns="http://schemas.openxmlformats.org/spreadsheetml/2006/main" count="45" uniqueCount="40">
  <si>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</si>
  <si>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</si>
  <si>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</si>
  <si>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</si>
  <si>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</si>
  <si>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</si>
  <si>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</si>
  <si>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</si>
  <si>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</si>
  <si>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</si>
  <si>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</si>
  <si>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</si>
  <si>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</si>
  <si>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</si>
  <si>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</si>
  <si>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</si>
  <si>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</si>
  <si>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штук</t>
  </si>
  <si>
    <t>упаковка</t>
  </si>
  <si>
    <t>набор</t>
  </si>
  <si>
    <t>ИТОГО</t>
  </si>
  <si>
    <t>Бикарбонат натрия для гемодиализа, однократного применения, порошок в пакетах</t>
  </si>
  <si>
    <t>Концентрат сухой, гранулированный, основной, бикарбонатный - 8,4 %. Для приготовления готового раствора - 7,74 литра; Расфасовка - 650 граммов</t>
  </si>
  <si>
    <t xml:space="preserve">Диализатор капиллярный </t>
  </si>
  <si>
    <t xml:space="preserve">класса FX с мембраной Helixone стерильный, однократного применения, размерами FX8, FX10. размер FX8: Площадь поверхности мембраны - от 1,3 до 1,4 м2. Материал мембраны - геликсон. Объём заполнения 70 - 75 мл.  Коэффициент ультрафильтрации менее 20,0  мл/мм Hg/час. Клиренс при Qb - 200 мл/мин., Qd=500 мл/мин. наличие: мочевина не менее 190 мл/мин.; креатинин не менее 175 мл/мин.; фосфаты не менее 160 мл/мин.; витамины B12 не менее 105 мл/мин.  Стерилизация – паровая. Размер FX10: Площадь поверхности мембраны - от 1,7 до 1,8 м2. Материал мембраны - геликсон. Объём заполнения 95 - 99 мл.  Коэффициент ультрафильтрации менее 20,0 мл/мм Hg/час. Клиренс при Qb - 200 мл/мин., Qd=500 мл/мин. наличие: мочевина не менее 190 мл/мин.; креатинин не менее 180 мл/мин.; фосфаты не менее 170 мл/мин.; витамины B12 не менее 120 мл/мин. Стерилизация - паровая.
</t>
  </si>
  <si>
    <t>Наборы для подключения и отключения пациентов к процедуре гемодиализа</t>
  </si>
  <si>
    <t>Он включает в себя нитриловые перчатки различного размера, а именно маленького и среднего, нетканые тампоны, нетканые повязки, лейкопластырь, стерильную салфетку на тканевой основе, пленка и бумага для пакета. Набор для отключения состоит из следующих компонентов: 1 пара нитриловых перчаток — маленькие, средние; 1 очень большая отдельная виниловая перчатка; 4 нетканых тампона 7,5 см × 7,5 см; 2 нетканых пластыря. Набор для подключения состоит из следующих компонентов: 1 стерильная салфетка на тканевой основе 50 см × 50 см; 1 пара нитриловых перчаток (маленькие, средние); 6 нетканых тампона 7,5 см × 7,5 см; 4 нетканых лейкопластыря 14,5 см × 1,5 см; 4 нетканых лейкопластыря 14,5 см × 2,5 см.</t>
  </si>
  <si>
    <t xml:space="preserve">Сухие кислотные концентраты </t>
  </si>
  <si>
    <t>Упаковка для приготовления концентрата - 100 литров. Разведение - 1/34. Показатели после смешивания с бикарбонатным концентратом 8,4 % наличие: натрий (Na+) - 138,00 ммоль/литр; калий(K+) - 2,00 ммоль/литр; кальций(Ca+) – 1,50 ммоль/литр; магний(Mg+) – 0,50 ммоль/литр; хлор (Cl-) – 106,00 ммоль/л,ацетат CH3COO - 6,00 ммоль/литр; HCO3 - 32,00 ммоль/литр; глюкоза – 1,00 г/л.</t>
  </si>
  <si>
    <t>Фильтр</t>
  </si>
  <si>
    <t>Фильтр, адаптированный. Площадь поверхности мембраны - от 2,0 до 2,2 м2. Материал мембраны - полисульфон</t>
  </si>
  <si>
    <t>Фистульные иглы (артериальные)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</si>
  <si>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</t>
  </si>
  <si>
    <t>Фистульные иглы (венозные)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</si>
  <si>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</t>
  </si>
  <si>
    <t>Цитростерил</t>
  </si>
  <si>
    <t>Дезинфектант на основе лимонной кислоты для горячей химической дезинфекции и декальцификации аппаратов «Искусственная почка» в канистре 5л, Действующие вещества: лимонная кислота - 21%, молочная кислота - 5%, малоновая кислота - 5%</t>
  </si>
  <si>
    <t>канистра</t>
  </si>
  <si>
    <t>Кровопроводящие магистрали для гемодиализа в наборе артерия-вена</t>
  </si>
  <si>
    <t>Метод стерилизации: этилен оксид/гамма; Внутренний диаметр: 8,0  мм; Диаметр подсоединителя: 22,0 мм; Максимальное давление: 2,5 бар.; Фильтр: 200 мкм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</si>
</sst>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82"/>
  <sheetViews>
    <sheetView tabSelected="1" topLeftCell="A2" zoomScaleNormal="100" workbookViewId="0">
      <pane ySplit="4" topLeftCell="A6" activePane="bottomLeft" state="frozen"/>
      <selection activeCell="A2" sqref="A2"/>
      <selection pane="bottomLeft" activeCell="C7" sqref="C7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customWidth="1"/>
    <col min="4" max="4" width="9.8554687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3"/>
      <c r="C1" s="23"/>
      <c r="D1" s="23"/>
      <c r="E1" s="23"/>
      <c r="F1" s="23"/>
      <c r="G1" s="7"/>
      <c r="J1" s="3"/>
      <c r="K1" s="10" t="s">
        <v>8</v>
      </c>
    </row>
    <row r="2" spans="1:11">
      <c r="B2" s="23" t="s">
        <v>13</v>
      </c>
      <c r="C2" s="23"/>
      <c r="D2" s="23"/>
      <c r="E2" s="23"/>
      <c r="F2" s="23"/>
      <c r="G2" s="23"/>
      <c r="H2" s="23"/>
      <c r="I2" s="23"/>
      <c r="J2" s="23"/>
    </row>
    <row r="4" spans="1:11" ht="25.5">
      <c r="A4" s="14" t="s">
        <v>11</v>
      </c>
      <c r="B4" s="14" t="s">
        <v>14</v>
      </c>
      <c r="C4" s="14" t="s">
        <v>15</v>
      </c>
      <c r="D4" s="14" t="s">
        <v>0</v>
      </c>
      <c r="E4" s="14" t="s">
        <v>1</v>
      </c>
      <c r="F4" s="15" t="s">
        <v>2</v>
      </c>
      <c r="G4" s="15" t="s">
        <v>3</v>
      </c>
      <c r="H4" s="16" t="s">
        <v>4</v>
      </c>
      <c r="I4" s="16" t="s">
        <v>5</v>
      </c>
      <c r="J4" s="16" t="s">
        <v>6</v>
      </c>
      <c r="K4" s="17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38.25">
      <c r="A6" s="13">
        <v>1</v>
      </c>
      <c r="B6" s="20" t="s">
        <v>21</v>
      </c>
      <c r="C6" s="20" t="s">
        <v>22</v>
      </c>
      <c r="D6" s="18" t="s">
        <v>17</v>
      </c>
      <c r="E6" s="21">
        <v>900</v>
      </c>
      <c r="F6" s="11">
        <v>2800</v>
      </c>
      <c r="G6" s="12">
        <f t="shared" ref="G6:G14" si="0">E6*F6</f>
        <v>2520000</v>
      </c>
      <c r="H6" s="24" t="s">
        <v>12</v>
      </c>
      <c r="I6" s="24" t="s">
        <v>10</v>
      </c>
      <c r="J6" s="24" t="s">
        <v>7</v>
      </c>
      <c r="K6" s="24" t="s">
        <v>16</v>
      </c>
    </row>
    <row r="7" spans="1:11" ht="140.25">
      <c r="A7" s="13">
        <v>2</v>
      </c>
      <c r="B7" s="20" t="s">
        <v>23</v>
      </c>
      <c r="C7" s="20" t="s">
        <v>24</v>
      </c>
      <c r="D7" s="18" t="s">
        <v>17</v>
      </c>
      <c r="E7" s="21">
        <v>900</v>
      </c>
      <c r="F7" s="11">
        <v>5400</v>
      </c>
      <c r="G7" s="12">
        <f t="shared" si="0"/>
        <v>4860000</v>
      </c>
      <c r="H7" s="24"/>
      <c r="I7" s="24"/>
      <c r="J7" s="24"/>
      <c r="K7" s="24"/>
    </row>
    <row r="8" spans="1:11" ht="102">
      <c r="A8" s="13">
        <v>3</v>
      </c>
      <c r="B8" s="20" t="s">
        <v>25</v>
      </c>
      <c r="C8" s="20" t="s">
        <v>26</v>
      </c>
      <c r="D8" s="18" t="s">
        <v>19</v>
      </c>
      <c r="E8" s="21">
        <v>900</v>
      </c>
      <c r="F8" s="11">
        <v>800</v>
      </c>
      <c r="G8" s="12">
        <f t="shared" si="0"/>
        <v>720000</v>
      </c>
      <c r="H8" s="24"/>
      <c r="I8" s="24"/>
      <c r="J8" s="24"/>
      <c r="K8" s="24"/>
    </row>
    <row r="9" spans="1:11" ht="63.75">
      <c r="A9" s="13">
        <v>4</v>
      </c>
      <c r="B9" s="20" t="s">
        <v>27</v>
      </c>
      <c r="C9" s="20" t="s">
        <v>28</v>
      </c>
      <c r="D9" s="18" t="s">
        <v>18</v>
      </c>
      <c r="E9" s="22">
        <v>45</v>
      </c>
      <c r="F9" s="11">
        <v>44000</v>
      </c>
      <c r="G9" s="12">
        <f t="shared" si="0"/>
        <v>1980000</v>
      </c>
      <c r="H9" s="24"/>
      <c r="I9" s="24"/>
      <c r="J9" s="24"/>
      <c r="K9" s="24"/>
    </row>
    <row r="10" spans="1:11" ht="25.5">
      <c r="A10" s="13">
        <v>5</v>
      </c>
      <c r="B10" s="20" t="s">
        <v>29</v>
      </c>
      <c r="C10" s="20" t="s">
        <v>30</v>
      </c>
      <c r="D10" s="18" t="s">
        <v>17</v>
      </c>
      <c r="E10" s="21">
        <v>9</v>
      </c>
      <c r="F10" s="11">
        <v>74000</v>
      </c>
      <c r="G10" s="12">
        <f t="shared" si="0"/>
        <v>666000</v>
      </c>
      <c r="H10" s="24"/>
      <c r="I10" s="24"/>
      <c r="J10" s="24"/>
      <c r="K10" s="24"/>
    </row>
    <row r="11" spans="1:11" ht="63.75">
      <c r="A11" s="13">
        <v>6</v>
      </c>
      <c r="B11" s="20" t="s">
        <v>31</v>
      </c>
      <c r="C11" s="20" t="s">
        <v>32</v>
      </c>
      <c r="D11" s="18" t="s">
        <v>17</v>
      </c>
      <c r="E11" s="21">
        <v>900</v>
      </c>
      <c r="F11" s="11">
        <v>450</v>
      </c>
      <c r="G11" s="12">
        <f t="shared" si="0"/>
        <v>405000</v>
      </c>
      <c r="H11" s="24"/>
      <c r="I11" s="24"/>
      <c r="J11" s="24"/>
      <c r="K11" s="24"/>
    </row>
    <row r="12" spans="1:11" ht="63.75">
      <c r="A12" s="19">
        <v>7</v>
      </c>
      <c r="B12" s="20" t="s">
        <v>33</v>
      </c>
      <c r="C12" s="20" t="s">
        <v>34</v>
      </c>
      <c r="D12" s="18" t="s">
        <v>17</v>
      </c>
      <c r="E12" s="21">
        <v>900</v>
      </c>
      <c r="F12" s="11">
        <v>450</v>
      </c>
      <c r="G12" s="12">
        <f t="shared" si="0"/>
        <v>405000</v>
      </c>
      <c r="H12" s="24"/>
      <c r="I12" s="24"/>
      <c r="J12" s="24"/>
      <c r="K12" s="24"/>
    </row>
    <row r="13" spans="1:11" ht="38.25">
      <c r="A13" s="13">
        <v>8</v>
      </c>
      <c r="B13" s="20" t="s">
        <v>35</v>
      </c>
      <c r="C13" s="20" t="s">
        <v>36</v>
      </c>
      <c r="D13" s="18" t="s">
        <v>37</v>
      </c>
      <c r="E13" s="21">
        <v>18</v>
      </c>
      <c r="F13" s="11">
        <v>24200</v>
      </c>
      <c r="G13" s="12">
        <f t="shared" si="0"/>
        <v>435600</v>
      </c>
      <c r="H13" s="24"/>
      <c r="I13" s="24"/>
      <c r="J13" s="24"/>
      <c r="K13" s="24"/>
    </row>
    <row r="14" spans="1:11" ht="38.25">
      <c r="A14" s="13">
        <v>9</v>
      </c>
      <c r="B14" s="20" t="s">
        <v>38</v>
      </c>
      <c r="C14" s="20" t="s">
        <v>39</v>
      </c>
      <c r="D14" s="18" t="s">
        <v>19</v>
      </c>
      <c r="E14" s="21">
        <v>900</v>
      </c>
      <c r="F14" s="11">
        <v>3100</v>
      </c>
      <c r="G14" s="12">
        <f t="shared" si="0"/>
        <v>2790000</v>
      </c>
      <c r="H14" s="24"/>
      <c r="I14" s="24"/>
      <c r="J14" s="24"/>
      <c r="K14" s="24"/>
    </row>
    <row r="15" spans="1:11">
      <c r="A15" s="2"/>
      <c r="B15" s="2" t="s">
        <v>20</v>
      </c>
      <c r="D15" s="2"/>
      <c r="E15" s="2"/>
      <c r="F15" s="8"/>
      <c r="G15" s="8">
        <f>SUM(G6:G14)</f>
        <v>14781600</v>
      </c>
    </row>
    <row r="16" spans="1:11">
      <c r="A16" s="2"/>
      <c r="D16" s="2"/>
      <c r="E16" s="2"/>
      <c r="F16" s="8"/>
      <c r="G16" s="8"/>
    </row>
    <row r="17" spans="1:7">
      <c r="A17" s="2"/>
      <c r="D17" s="2"/>
      <c r="E17" s="2"/>
      <c r="F17" s="8"/>
      <c r="G17" s="8"/>
    </row>
    <row r="18" spans="1:7">
      <c r="A18" s="2"/>
      <c r="D18" s="2"/>
      <c r="E18" s="2"/>
      <c r="F18" s="8"/>
      <c r="G18" s="8"/>
    </row>
    <row r="19" spans="1:7">
      <c r="A19" s="2"/>
      <c r="D19" s="2"/>
      <c r="E19" s="2"/>
      <c r="F19" s="8"/>
      <c r="G19" s="8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</sheetData>
  <autoFilter ref="A5:L14" xr:uid="{00000000-0009-0000-0000-000001000000}"/>
  <mergeCells count="6">
    <mergeCell ref="K6:K14"/>
    <mergeCell ref="B1:F1"/>
    <mergeCell ref="B2:J2"/>
    <mergeCell ref="H6:H14"/>
    <mergeCell ref="I6:I14"/>
    <mergeCell ref="J6:J14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2023-04-21T05:37:50Z</dcterms:modified>
</cp:coreProperties>
</file>